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235" tabRatio="801" activeTab="0"/>
  </bookViews>
  <sheets>
    <sheet name="2017秋季" sheetId="1" r:id="rId1"/>
    <sheet name="2017秋高中" sheetId="2" r:id="rId2"/>
    <sheet name="2017秋伙食" sheetId="3" r:id="rId3"/>
    <sheet name="2017秋教辅" sheetId="4" r:id="rId4"/>
    <sheet name="二中 (教材)" sheetId="5" r:id="rId5"/>
    <sheet name="职中 (教材)" sheetId="6" r:id="rId6"/>
    <sheet name="二中 (教辅)" sheetId="7" r:id="rId7"/>
    <sheet name="职中 (教辅)" sheetId="8" r:id="rId8"/>
  </sheets>
  <definedNames>
    <definedName name="_xlnm._FilterDatabase" localSheetId="4" hidden="1">'二中 (教材)'!$A$3:$H$57</definedName>
    <definedName name="_xlnm._FilterDatabase" localSheetId="6" hidden="1">'二中 (教辅)'!$A$3:$H$50</definedName>
    <definedName name="_xlnm._FilterDatabase" localSheetId="5" hidden="1">'职中 (教材)'!$A$3:$H$61</definedName>
    <definedName name="_xlnm._FilterDatabase" localSheetId="7" hidden="1">'职中 (教辅)'!$A$3:$H$55</definedName>
    <definedName name="_xlnm.Print_Titles" localSheetId="4">'二中 (教材)'!$1:$3</definedName>
    <definedName name="_xlnm.Print_Titles" localSheetId="6">'二中 (教辅)'!$1:$3</definedName>
    <definedName name="_xlnm.Print_Titles" localSheetId="5">'职中 (教材)'!$1:$3</definedName>
    <definedName name="_xlnm.Print_Titles" localSheetId="7">'职中 (教辅)'!$1:$3</definedName>
  </definedNames>
  <calcPr fullCalcOnLoad="1"/>
</workbook>
</file>

<file path=xl/comments2.xml><?xml version="1.0" encoding="utf-8"?>
<comments xmlns="http://schemas.openxmlformats.org/spreadsheetml/2006/main">
  <authors>
    <author>作者</author>
  </authors>
  <commentList>
    <comment ref="H5" authorId="0">
      <text>
        <r>
          <rPr>
            <b/>
            <sz val="9"/>
            <rFont val="宋体"/>
            <family val="0"/>
          </rPr>
          <t>因80号文件中无此基，所以保险公司自设窗口收费，本表不列。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蓝山科教电脑</author>
  </authors>
  <commentList>
    <comment ref="K4" authorId="0">
      <text>
        <r>
          <rPr>
            <sz val="9"/>
            <rFont val="宋体"/>
            <family val="0"/>
          </rPr>
          <t>一般米市场价1.95元到2.05元之间。
但每包米50斤，实际只有47斤或47.5斤，按实际斤数折算后米价在2.0-2.1元左右。</t>
        </r>
      </text>
    </comment>
  </commentList>
</comments>
</file>

<file path=xl/comments4.xml><?xml version="1.0" encoding="utf-8"?>
<comments xmlns="http://schemas.openxmlformats.org/spreadsheetml/2006/main">
  <authors>
    <author>黄云峰</author>
  </authors>
  <commentList>
    <comment ref="C4" authorId="0">
      <text>
        <r>
          <rPr>
            <b/>
            <sz val="9"/>
            <rFont val="宋体"/>
            <family val="0"/>
          </rPr>
          <t>永教通【2017】178号文件规定是10.19元，现按书定价收12.33元，书店说市马上会下补充文件。</t>
        </r>
        <r>
          <rPr>
            <sz val="9"/>
            <rFont val="宋体"/>
            <family val="0"/>
          </rPr>
          <t xml:space="preserve">
</t>
        </r>
      </text>
    </comment>
    <comment ref="C11" authorId="0">
      <text>
        <r>
          <rPr>
            <b/>
            <sz val="9"/>
            <rFont val="宋体"/>
            <family val="0"/>
          </rPr>
          <t>永教通【2017】178号文件规定是10.19元，现按书定价收12.33元，书店说市马上会下补充文件。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<sst xmlns="http://schemas.openxmlformats.org/spreadsheetml/2006/main" count="895" uniqueCount="321">
  <si>
    <t>单位：元</t>
  </si>
  <si>
    <t>年级</t>
  </si>
  <si>
    <t>代收费（自愿原则）</t>
  </si>
  <si>
    <t>课堂作业本</t>
  </si>
  <si>
    <t>小  学</t>
  </si>
  <si>
    <t>一</t>
  </si>
  <si>
    <t>二</t>
  </si>
  <si>
    <t>三</t>
  </si>
  <si>
    <t>四</t>
  </si>
  <si>
    <t>五</t>
  </si>
  <si>
    <t>六</t>
  </si>
  <si>
    <t>初  中</t>
  </si>
  <si>
    <t>八</t>
  </si>
  <si>
    <t>备注：</t>
  </si>
  <si>
    <t>2、学校不得再向收取菜金的学生收饭菜加热服务费。</t>
  </si>
  <si>
    <t>2017年秋季义务教育阶段学校服务性收费和代收费情况表</t>
  </si>
  <si>
    <t>附件2</t>
  </si>
  <si>
    <t>学校</t>
  </si>
  <si>
    <t>年级</t>
  </si>
  <si>
    <t>学杂费</t>
  </si>
  <si>
    <t>住宿费</t>
  </si>
  <si>
    <t>代收费项目（自愿原则）</t>
  </si>
  <si>
    <t>服务性收费</t>
  </si>
  <si>
    <t>学 费</t>
  </si>
  <si>
    <t>教材费</t>
  </si>
  <si>
    <t>作业本费</t>
  </si>
  <si>
    <t>教辅材料费</t>
  </si>
  <si>
    <t>新生入学体检费</t>
  </si>
  <si>
    <t>伙食费</t>
  </si>
  <si>
    <t>蓝山二中</t>
  </si>
  <si>
    <t>高一</t>
  </si>
  <si>
    <r>
      <t>2</t>
    </r>
    <r>
      <rPr>
        <sz val="10"/>
        <rFont val="宋体"/>
        <family val="0"/>
      </rPr>
      <t>00（学校实订合计</t>
    </r>
    <r>
      <rPr>
        <sz val="10"/>
        <rFont val="宋体"/>
        <family val="0"/>
      </rPr>
      <t>264.23元，按永教通【</t>
    </r>
    <r>
      <rPr>
        <sz val="10"/>
        <rFont val="宋体"/>
        <family val="0"/>
      </rPr>
      <t>2017】178号规定限收200元，另64.23元滚动到下期与新订教辅一并收取）</t>
    </r>
  </si>
  <si>
    <t>对自愿就餐的学生，按发改委核定的标准收取</t>
  </si>
  <si>
    <t>高二</t>
  </si>
  <si>
    <r>
      <t>文1</t>
    </r>
    <r>
      <rPr>
        <sz val="10"/>
        <rFont val="宋体"/>
        <family val="0"/>
      </rPr>
      <t>94.2</t>
    </r>
    <r>
      <rPr>
        <sz val="10"/>
        <rFont val="宋体"/>
        <family val="0"/>
      </rPr>
      <t>/理</t>
    </r>
    <r>
      <rPr>
        <sz val="10"/>
        <rFont val="宋体"/>
        <family val="0"/>
      </rPr>
      <t>197.66</t>
    </r>
  </si>
  <si>
    <r>
      <t>文1</t>
    </r>
    <r>
      <rPr>
        <sz val="10"/>
        <rFont val="宋体"/>
        <family val="0"/>
      </rPr>
      <t>94.28</t>
    </r>
    <r>
      <rPr>
        <sz val="10"/>
        <rFont val="宋体"/>
        <family val="0"/>
      </rPr>
      <t>/理</t>
    </r>
    <r>
      <rPr>
        <sz val="10"/>
        <rFont val="宋体"/>
        <family val="0"/>
      </rPr>
      <t>196.72</t>
    </r>
  </si>
  <si>
    <t>高三</t>
  </si>
  <si>
    <r>
      <t>文21.65</t>
    </r>
    <r>
      <rPr>
        <sz val="10"/>
        <rFont val="宋体"/>
        <family val="0"/>
      </rPr>
      <t>/理</t>
    </r>
    <r>
      <rPr>
        <sz val="10"/>
        <rFont val="宋体"/>
        <family val="0"/>
      </rPr>
      <t xml:space="preserve"> 41.47</t>
    </r>
  </si>
  <si>
    <r>
      <t>文2</t>
    </r>
    <r>
      <rPr>
        <sz val="10"/>
        <rFont val="宋体"/>
        <family val="0"/>
      </rPr>
      <t>21.72</t>
    </r>
    <r>
      <rPr>
        <sz val="10"/>
        <rFont val="宋体"/>
        <family val="0"/>
      </rPr>
      <t>/理</t>
    </r>
    <r>
      <rPr>
        <sz val="10"/>
        <rFont val="宋体"/>
        <family val="0"/>
      </rPr>
      <t>255.27</t>
    </r>
  </si>
  <si>
    <t>蓝山职中普高部</t>
  </si>
  <si>
    <t>高一</t>
  </si>
  <si>
    <r>
      <t>文3</t>
    </r>
    <r>
      <rPr>
        <sz val="10"/>
        <rFont val="宋体"/>
        <family val="0"/>
      </rPr>
      <t>01.11</t>
    </r>
    <r>
      <rPr>
        <sz val="10"/>
        <rFont val="宋体"/>
        <family val="0"/>
      </rPr>
      <t>/理</t>
    </r>
    <r>
      <rPr>
        <sz val="10"/>
        <rFont val="宋体"/>
        <family val="0"/>
      </rPr>
      <t>301.37</t>
    </r>
  </si>
  <si>
    <r>
      <t>文2</t>
    </r>
    <r>
      <rPr>
        <sz val="10"/>
        <rFont val="宋体"/>
        <family val="0"/>
      </rPr>
      <t>99.74</t>
    </r>
    <r>
      <rPr>
        <sz val="10"/>
        <rFont val="宋体"/>
        <family val="0"/>
      </rPr>
      <t>/理</t>
    </r>
    <r>
      <rPr>
        <sz val="10"/>
        <rFont val="宋体"/>
        <family val="0"/>
      </rPr>
      <t>335.46</t>
    </r>
  </si>
  <si>
    <r>
      <t>文2</t>
    </r>
    <r>
      <rPr>
        <sz val="10"/>
        <rFont val="宋体"/>
        <family val="0"/>
      </rPr>
      <t>03.79</t>
    </r>
    <r>
      <rPr>
        <sz val="10"/>
        <rFont val="宋体"/>
        <family val="0"/>
      </rPr>
      <t>/理</t>
    </r>
    <r>
      <rPr>
        <sz val="10"/>
        <rFont val="宋体"/>
        <family val="0"/>
      </rPr>
      <t>217.9</t>
    </r>
  </si>
  <si>
    <t>注：1、自愿选择项目，必须坚持自愿原则，不得强行代收；</t>
  </si>
  <si>
    <t>服务性收费</t>
  </si>
  <si>
    <t>饭菜加热服务费</t>
  </si>
  <si>
    <t>搭餐米金和菜金</t>
  </si>
  <si>
    <r>
      <t>加热一餐30元，加热两餐35元，加热三餐40元</t>
    </r>
    <r>
      <rPr>
        <sz val="12"/>
        <rFont val="宋体"/>
        <family val="0"/>
      </rPr>
      <t>(</t>
    </r>
    <r>
      <rPr>
        <sz val="12"/>
        <rFont val="宋体"/>
        <family val="0"/>
      </rPr>
      <t>限只收取大米或米金的学生，学校食堂具备统一配餐条件不得收取</t>
    </r>
    <r>
      <rPr>
        <sz val="12"/>
        <rFont val="宋体"/>
        <family val="0"/>
      </rPr>
      <t>)</t>
    </r>
    <r>
      <rPr>
        <sz val="12"/>
        <rFont val="宋体"/>
        <family val="0"/>
      </rPr>
      <t>。</t>
    </r>
  </si>
  <si>
    <t>见《蓝山县2017年秋季学期中小学伙食费计算表》</t>
  </si>
  <si>
    <t>七</t>
  </si>
  <si>
    <t>九</t>
  </si>
  <si>
    <t>1、教辅资料由新华驿站等相关部门提供票据，课堂作业本由印刷厂提供票据（需存入财政）。民办学校的教辅资料按实际征订情况收费，不准超收。</t>
  </si>
  <si>
    <t>3、代收的米金和菜金开具财政监制的内部往来收款收据，存入伙食专户。饭菜加热费开具财政监制的内部往来收款收据，先存入财政非税局账再申拨到校专项用于厨工工资、水电费、燃料费开支。严禁向在校寄宿学生收取寄宿费。</t>
  </si>
  <si>
    <t>附件4</t>
  </si>
  <si>
    <t>蓝山县2017年秋季义务教育学校一科一辅品种目录表</t>
  </si>
  <si>
    <t>年级</t>
  </si>
  <si>
    <t>书名</t>
  </si>
  <si>
    <t>定价</t>
  </si>
  <si>
    <t>定价</t>
  </si>
  <si>
    <t>三年级</t>
  </si>
  <si>
    <t>同步·实践·评价·课程基础训练·语文</t>
  </si>
  <si>
    <t>七年级</t>
  </si>
  <si>
    <t>系统集成·寒假生活·数学</t>
  </si>
  <si>
    <t>同步·实践·评价·课程基础训练·数学</t>
  </si>
  <si>
    <t>系统集成·寒假生活·英语</t>
  </si>
  <si>
    <t>同步·实践·评价·课程基础训练·英语</t>
  </si>
  <si>
    <t>系统集成·寒假生活·文综</t>
  </si>
  <si>
    <t>同步·实践·评价·课程基础训练·品德与社会</t>
  </si>
  <si>
    <t>系统集成·寒假生活·理综</t>
  </si>
  <si>
    <t>开放课堂·义务教育新课程导学案·科学</t>
  </si>
  <si>
    <t>历史地图册</t>
  </si>
  <si>
    <t>寒假作业·合订本</t>
  </si>
  <si>
    <t>历史填充图册</t>
  </si>
  <si>
    <t>地理填充图册</t>
  </si>
  <si>
    <t>四年级</t>
  </si>
  <si>
    <t>同步·实践·评价·课程基础训练·语文</t>
  </si>
  <si>
    <t>七年级限定金额100.00</t>
  </si>
  <si>
    <t>合计：100.00</t>
  </si>
  <si>
    <t>八年级</t>
  </si>
  <si>
    <t>学法大视野·语文</t>
  </si>
  <si>
    <t>学法大视野·数学</t>
  </si>
  <si>
    <t>学法大视野·英语</t>
  </si>
  <si>
    <t>学法大视野·道德与法治</t>
  </si>
  <si>
    <t>学法大视野·历史</t>
  </si>
  <si>
    <t>学法大视野·地理</t>
  </si>
  <si>
    <t>五年级</t>
  </si>
  <si>
    <t>学法大视野·生物</t>
  </si>
  <si>
    <t>能力培养与测试·物理</t>
  </si>
  <si>
    <t>假日知新·寒假学习与生活·语文</t>
  </si>
  <si>
    <t>同步·实践·评价·课程基础训练·品德与社会</t>
  </si>
  <si>
    <t>寒假作业·语文</t>
  </si>
  <si>
    <t>寒假作业·数学</t>
  </si>
  <si>
    <t>湘岳假期寒假作业·生物</t>
  </si>
  <si>
    <t>寒假作业·英语</t>
  </si>
  <si>
    <t>湘岳假期寒假作业·物理</t>
  </si>
  <si>
    <t>寒假作业·品德与社会</t>
  </si>
  <si>
    <t>六年级</t>
  </si>
  <si>
    <t>八年级限定金额150.00</t>
  </si>
  <si>
    <t>合计：143.80</t>
  </si>
  <si>
    <t>九年级</t>
  </si>
  <si>
    <t>学法大视野·思想品德</t>
  </si>
  <si>
    <t>假日知新·寒假学习与生活·数学</t>
  </si>
  <si>
    <t>假日知新·寒假学习与生活·英语</t>
  </si>
  <si>
    <t>假日知新·寒假学习与生活·品德与社会、科学合订本</t>
  </si>
  <si>
    <t>学法大视野·化学</t>
  </si>
  <si>
    <t>湘岳假期寒假作业·化学</t>
  </si>
  <si>
    <t>九年级限定金额260.00</t>
  </si>
  <si>
    <t>合计：129.97</t>
  </si>
  <si>
    <t>蓝山县2017年秋季学期中小学伙食费计算表</t>
  </si>
  <si>
    <t>单位：元/生/期</t>
  </si>
  <si>
    <t>总天数(2017年9月1日至2018年1月31日&lt;农历12月15日&gt;)</t>
  </si>
  <si>
    <t>本期实际上课天数</t>
  </si>
  <si>
    <t>每餐下米(斤)</t>
  </si>
  <si>
    <t>现米价(元/斤)</t>
  </si>
  <si>
    <t>搭一餐</t>
  </si>
  <si>
    <t>搭三餐</t>
  </si>
  <si>
    <t>搭一餐米金(四舍五入）</t>
  </si>
  <si>
    <t>搭三餐米金(四舍五入）</t>
  </si>
  <si>
    <t>伙食费</t>
  </si>
  <si>
    <t>菜金</t>
  </si>
  <si>
    <t>双休日(含国庆期间)</t>
  </si>
  <si>
    <t>中秋</t>
  </si>
  <si>
    <t>国庆</t>
  </si>
  <si>
    <t>元旦</t>
  </si>
  <si>
    <t>小计</t>
  </si>
  <si>
    <t>交米(斤)</t>
  </si>
  <si>
    <t>交米金</t>
  </si>
  <si>
    <t>交米金（元）</t>
  </si>
  <si>
    <t>搭一餐菜金菜金最高限额（元/期）</t>
  </si>
  <si>
    <t>搭三餐菜金最高限额（元/期）</t>
  </si>
  <si>
    <t>小学</t>
  </si>
  <si>
    <t>一至六年级</t>
  </si>
  <si>
    <t>在物价部门核定的限额内收取</t>
  </si>
  <si>
    <t>初中</t>
  </si>
  <si>
    <t>七至九年级</t>
  </si>
  <si>
    <t>附件7</t>
  </si>
  <si>
    <t>蓝山二中2017年秋季学生教材价格表</t>
  </si>
  <si>
    <t>序号</t>
  </si>
  <si>
    <t>书        名</t>
  </si>
  <si>
    <t>定价</t>
  </si>
  <si>
    <t>订购册数</t>
  </si>
  <si>
    <t>文科</t>
  </si>
  <si>
    <t>理科</t>
  </si>
  <si>
    <t>使用年级</t>
  </si>
  <si>
    <t>类别</t>
  </si>
  <si>
    <t>思想政治　经济生活（必修1）</t>
  </si>
  <si>
    <t>高一</t>
  </si>
  <si>
    <t>教材</t>
  </si>
  <si>
    <t>语文1（必修1）</t>
  </si>
  <si>
    <t>语文2（必修2）</t>
  </si>
  <si>
    <t>语文3（必修3）</t>
  </si>
  <si>
    <t>英语1（必修1）</t>
  </si>
  <si>
    <t>英语2（必修2）</t>
  </si>
  <si>
    <t>英语3（必修3）</t>
  </si>
  <si>
    <t>数学1（必修1）</t>
  </si>
  <si>
    <t>数学2（必修2）</t>
  </si>
  <si>
    <t>数学3（必修3）</t>
  </si>
  <si>
    <t>物理1（必修1）</t>
  </si>
  <si>
    <t>物理2（必修2）</t>
  </si>
  <si>
    <t>化学1（必修1）</t>
  </si>
  <si>
    <t>化学2（必修2）</t>
  </si>
  <si>
    <t>生物（必修1）</t>
  </si>
  <si>
    <t>历史1（必修1）</t>
  </si>
  <si>
    <t>地理1（必修1）</t>
  </si>
  <si>
    <t>地理地图册（全一册）                      （配湘教版必修1、2、3教材)</t>
  </si>
  <si>
    <t>体育与健康（全一册）</t>
  </si>
  <si>
    <t>民族理论常识（全一册）</t>
  </si>
  <si>
    <t>研究性学习（全一册）</t>
  </si>
  <si>
    <t>信息技术 信息技术基础（必修模块）</t>
  </si>
  <si>
    <t>通用技术 技术与设计（必修1）</t>
  </si>
  <si>
    <t>音乐 鉴赏（必修模块）</t>
  </si>
  <si>
    <t>高一小计</t>
  </si>
  <si>
    <t>思想政治　生活与哲学（必修4）</t>
  </si>
  <si>
    <t>高二</t>
  </si>
  <si>
    <t>语文　中国古代诗歌散文欣赏（选修模块）</t>
  </si>
  <si>
    <t xml:space="preserve">语文　外国小说欣赏（选修模块）  </t>
  </si>
  <si>
    <t>语文　文章写作与修改（选修模块）</t>
  </si>
  <si>
    <t>英语6（选修6）</t>
  </si>
  <si>
    <t>英语7（选修7）</t>
  </si>
  <si>
    <t>数学 不等式选讲（选修4-5)</t>
  </si>
  <si>
    <t>数学 坐标系与参数方程（选修4-4)</t>
  </si>
  <si>
    <t>信息技术 算法与程序设计（选修1）</t>
  </si>
  <si>
    <t>通用技术 现代农业技术 绿色食品（选修模块）</t>
  </si>
  <si>
    <t>美术 摄影摄像（选修模块）</t>
  </si>
  <si>
    <t>数学 选修1-1</t>
  </si>
  <si>
    <t>高二文</t>
  </si>
  <si>
    <t>数学 选修1-2</t>
  </si>
  <si>
    <t>历史 历史上重大改革回眸（选修1）</t>
  </si>
  <si>
    <t>历史 中外历史人物评说（选修4）</t>
  </si>
  <si>
    <t>地理 旅游地理（选修3)</t>
  </si>
  <si>
    <t>地理 环境保护（选修6)</t>
  </si>
  <si>
    <t>数学 选修2-1</t>
  </si>
  <si>
    <t>高二理</t>
  </si>
  <si>
    <t>数学 选修2-2</t>
  </si>
  <si>
    <t>数学 选修2-3</t>
  </si>
  <si>
    <t>物理 选修3-2</t>
  </si>
  <si>
    <t>物理 选修3-3</t>
  </si>
  <si>
    <t>物理 选修3-5</t>
  </si>
  <si>
    <t>化学 有机化学基础（选修5）</t>
  </si>
  <si>
    <t>高二小计</t>
  </si>
  <si>
    <t>英语10（选修10）</t>
  </si>
  <si>
    <t>高三文</t>
  </si>
  <si>
    <t>英语9（选修9）</t>
  </si>
  <si>
    <t>高三理</t>
  </si>
  <si>
    <t>化学 物质结构与性质（选修3）</t>
  </si>
  <si>
    <t>生物 现代生物科技专题（选修3）</t>
  </si>
  <si>
    <t>高三小计</t>
  </si>
  <si>
    <t>蓝山二中2017年秋季学生自愿征订教辅价格表</t>
  </si>
  <si>
    <t>学法大视野·思想政治经济生活（必修1）</t>
  </si>
  <si>
    <t>教辅</t>
  </si>
  <si>
    <t>学法大视野·语文1（必修）</t>
  </si>
  <si>
    <t>学法大视野·语文2（必修）</t>
  </si>
  <si>
    <t>学法大视野·语文3（必修）</t>
  </si>
  <si>
    <t>系统集成·高中新课程同步导学练测·数学1（必修）</t>
  </si>
  <si>
    <t>系统集成·高中新课程同步导学练测·数学2（必修）</t>
  </si>
  <si>
    <t>系统集成·高中新课程同步导学练测·数学3（必修）</t>
  </si>
  <si>
    <t>学法大视野·英语1（必修）</t>
  </si>
  <si>
    <t>学法大视野·英语2（必修）</t>
  </si>
  <si>
    <t>学法大视野·英语3（必修）</t>
  </si>
  <si>
    <t>学法大视野·历史1（必修）</t>
  </si>
  <si>
    <t>学法大视野·地理1（必修）</t>
  </si>
  <si>
    <t>系统集成·高中新课程同步导学练测·物理1（必修）</t>
  </si>
  <si>
    <t>系统集成·高中新课程同步导学练测·物理2（必修）</t>
  </si>
  <si>
    <t>系统集成·高中新课程同步导学练测·生物1（必修）</t>
  </si>
  <si>
    <t>系统集成·高中新课程同步导学练测·化学1（必修）</t>
  </si>
  <si>
    <t>系统集成·高中新课程同步导学练测·化学2（必修）</t>
  </si>
  <si>
    <t>学法大视野·思想政治生活与哲学（必修4）</t>
  </si>
  <si>
    <t>学法大视野·语文中国古代诗歌散文欣赏（选修）</t>
  </si>
  <si>
    <t>学法大视野·语文外国小说欣赏（选修）</t>
  </si>
  <si>
    <t>学法大视野·语文文章写作与修改（选修）</t>
  </si>
  <si>
    <t>系统集成·高中新课程同步导学练测·数学不等式选讲（选修4-5）</t>
  </si>
  <si>
    <t>系统集成·高中新课程同步导学练测·数学坐标系与参数方程（选修4-4）</t>
  </si>
  <si>
    <t>牛津高中英语课课练·英语6（选修）</t>
  </si>
  <si>
    <t>学法大视野·英语7（选修）</t>
  </si>
  <si>
    <t>系统集成·高中新课程同步导学练测·数学1—1（选修）</t>
  </si>
  <si>
    <t>系统集成·高中新课程同步导学练测·数学1—2（选修）</t>
  </si>
  <si>
    <t>学法大视野·历史历史上重大改革回眸（选修1）</t>
  </si>
  <si>
    <t>学法大视野·历史中外历史人物评说（选修4）</t>
  </si>
  <si>
    <t>学法大视野·地理旅游地理（选修3）</t>
  </si>
  <si>
    <t>学法大视野·地理环境保护（选修6）</t>
  </si>
  <si>
    <t>系统集成·高中新课程同步导学练测·数学2—1（选修）</t>
  </si>
  <si>
    <t>系统集成·高中新课程同步导学练测·数学2—2（选修）</t>
  </si>
  <si>
    <t>系统集成·高中新课程同步导学练测·数学2—3（选修）</t>
  </si>
  <si>
    <t>系统集成·高中新课程同步导学练测·物理3—2（选修）</t>
  </si>
  <si>
    <t>系统集成·高中新课程同步导学练测·物理3—3（选修）</t>
  </si>
  <si>
    <t>系统集成·高中新课程同步导学练测·物理3—5（选修）</t>
  </si>
  <si>
    <t>系统集成·高中新课程同步导学练测·化学有机化学基础（选修5）</t>
  </si>
  <si>
    <t>高二小计</t>
  </si>
  <si>
    <t>学法大视野·英语10（选修）</t>
  </si>
  <si>
    <t>高三第一轮总复习　文科</t>
  </si>
  <si>
    <t>学法大视野·英语9（选修）</t>
  </si>
  <si>
    <t>高三第一轮总复习　理科</t>
  </si>
  <si>
    <t>系统集成·高中新课程同步导学练测·现代生物科技专题（选修3）</t>
  </si>
  <si>
    <t>系统集成·高中新课程同步导学练测·化学物质结构与性质（选修3）</t>
  </si>
  <si>
    <t>蓝山职中2017年秋季学生教材价格表</t>
  </si>
  <si>
    <t>美术 美术鉴赏（选修模块）</t>
  </si>
  <si>
    <t>思想政治　文化生活（必修3）</t>
  </si>
  <si>
    <t>语文5（必修5）</t>
  </si>
  <si>
    <t>语文　新闻阅读与实践（选修模块）</t>
  </si>
  <si>
    <t>语文　中国文化经典研读（选修模块）</t>
  </si>
  <si>
    <t>英语5（必修5）</t>
  </si>
  <si>
    <t>数学5（必修5）</t>
  </si>
  <si>
    <t>生物（必修3）</t>
  </si>
  <si>
    <t>历史3（必修3）</t>
  </si>
  <si>
    <t>地理3（必修3）</t>
  </si>
  <si>
    <t>信息技术 多媒体技术应用（选修2）</t>
  </si>
  <si>
    <t>思想政治　国家和国际组织常识(选修3)</t>
  </si>
  <si>
    <t xml:space="preserve"> </t>
  </si>
  <si>
    <t>高二文</t>
  </si>
  <si>
    <t>思想政治　生活中的法律常识(选修５)</t>
  </si>
  <si>
    <t>高二文</t>
  </si>
  <si>
    <t>物理 选修1-1</t>
  </si>
  <si>
    <t>化学 化学与生活（选修1）</t>
  </si>
  <si>
    <t>地理 自然灾害与防治（选修5)</t>
  </si>
  <si>
    <t>高二理</t>
  </si>
  <si>
    <t>高二理</t>
  </si>
  <si>
    <t>物理 选修3-1</t>
  </si>
  <si>
    <t>高二理</t>
  </si>
  <si>
    <t>化学 化学与技术（选修2）</t>
  </si>
  <si>
    <t>化学 化学反应原理（选修4）</t>
  </si>
  <si>
    <t>生物 生物技术实践（选修1）</t>
  </si>
  <si>
    <t>高二小计</t>
  </si>
  <si>
    <t>蓝山职中2017年秋季学生自愿征订教辅价格表</t>
  </si>
  <si>
    <t>历史填充图册·必修1</t>
  </si>
  <si>
    <t>地理填充图册·必修1</t>
  </si>
  <si>
    <t>学法大视野·思想政治文化生活（必修3）</t>
  </si>
  <si>
    <t>学法大视野·语文5（必修）</t>
  </si>
  <si>
    <t>学法大视野·语文新闻阅读与实践（选修）</t>
  </si>
  <si>
    <t>学法大视野·语文中国文化经典研读（选修）</t>
  </si>
  <si>
    <t>系统集成·高中新课程同步导学练测·数学5（必修）</t>
  </si>
  <si>
    <t>牛津高中英语课课练·英语5（必修）</t>
  </si>
  <si>
    <t>学法大视野·历史3（必修）</t>
  </si>
  <si>
    <t>学法大视野·地理3（必修）</t>
  </si>
  <si>
    <t>系统集成·高中新课程同步导学练测·生物3（必修）</t>
  </si>
  <si>
    <t>历史填充图册·必修3</t>
  </si>
  <si>
    <t>地理填充图册·必修3</t>
  </si>
  <si>
    <t>系统集成·高中新课程同步导学练测·物理1—1（选修）</t>
  </si>
  <si>
    <t>系统集成·高中新课程同步导学练测·化学化学与生活（选修1）</t>
  </si>
  <si>
    <t>系统集成·高中新课程同步导学练测·物理3—1（选修）</t>
  </si>
  <si>
    <t>系统集成·高中新课程同步导学练测·生物生物技术实践（选修1）</t>
  </si>
  <si>
    <t>系统集成·高中新课程同步导学练测·化学与技术（选修2）</t>
  </si>
  <si>
    <t>系统集成·高中新课程同步导学练测·化学化学反应原理（选修4）</t>
  </si>
  <si>
    <t>高三文</t>
  </si>
  <si>
    <t>高三理</t>
  </si>
  <si>
    <t>附件1</t>
  </si>
  <si>
    <t>附件3</t>
  </si>
  <si>
    <t>蓝山县2017年秋季普通高中学校收费情况表</t>
  </si>
  <si>
    <t>附件5</t>
  </si>
  <si>
    <t>附件6</t>
  </si>
  <si>
    <t>附件8</t>
  </si>
  <si>
    <t>一科一辅资料</t>
  </si>
  <si>
    <t xml:space="preserve"> 注：1、当前我县米店一般大米的批发价格为1.95-2.00元,加运费后按2.05元/斤计算收取。菜金按不超过3.2元/餐计算收取。</t>
  </si>
  <si>
    <t>4、在实际收费时，为了方便找零，建议采用微信或支付宝方式收款；也可以尾数0.5元以下舍去不收，0.5元以上按1元收取，并向家长做好解释工作。</t>
  </si>
  <si>
    <t xml:space="preserve">    2、服务性收费项目，必须坚持自愿的原则，可以代收，但要执行“不服务不收费，未服务可退费”；</t>
  </si>
  <si>
    <t xml:space="preserve">    3、公寓楼宿舍住宿费按发改委文件规定的标准执行：县职业中专每生每期300元，县二中每生每期260元。</t>
  </si>
  <si>
    <t>2、托管食堂学生伙食费在县发改委批准的限额内收取。</t>
  </si>
  <si>
    <t>三年级限定金额70.00</t>
  </si>
  <si>
    <t>四年级限定金额70.00</t>
  </si>
  <si>
    <t>五年级限定金额70.00</t>
  </si>
  <si>
    <t>六年级限定金额70.00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</si>
</sst>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0_);[Red]\(0.00\)"/>
  </numFmts>
  <fonts count="55">
    <font>
      <sz val="12"/>
      <name val="宋体"/>
      <family val="0"/>
    </font>
    <font>
      <sz val="11"/>
      <color indexed="8"/>
      <name val="等线"/>
      <family val="0"/>
    </font>
    <font>
      <b/>
      <sz val="18"/>
      <name val="宋体"/>
      <family val="0"/>
    </font>
    <font>
      <sz val="9"/>
      <name val="宋体"/>
      <family val="0"/>
    </font>
    <font>
      <b/>
      <sz val="18"/>
      <name val="Times New Roman"/>
      <family val="1"/>
    </font>
    <font>
      <b/>
      <sz val="12"/>
      <name val="宋体"/>
      <family val="0"/>
    </font>
    <font>
      <b/>
      <sz val="10.5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10"/>
      <color indexed="10"/>
      <name val="宋体"/>
      <family val="0"/>
    </font>
    <font>
      <b/>
      <sz val="16"/>
      <name val="宋体"/>
      <family val="0"/>
    </font>
    <font>
      <sz val="10"/>
      <color indexed="8"/>
      <name val="等线"/>
      <family val="0"/>
    </font>
    <font>
      <sz val="10"/>
      <name val="等线"/>
      <family val="0"/>
    </font>
    <font>
      <sz val="9"/>
      <color indexed="8"/>
      <name val="等线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等线"/>
      <family val="0"/>
    </font>
    <font>
      <b/>
      <sz val="9"/>
      <name val="等线"/>
      <family val="0"/>
    </font>
    <font>
      <b/>
      <sz val="20"/>
      <name val="宋体"/>
      <family val="0"/>
    </font>
    <font>
      <sz val="11"/>
      <color indexed="9"/>
      <name val="等线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0" fillId="0" borderId="0">
      <alignment/>
      <protection/>
    </xf>
    <xf numFmtId="0" fontId="37" fillId="0" borderId="0">
      <alignment vertical="center"/>
      <protection/>
    </xf>
    <xf numFmtId="0" fontId="0" fillId="0" borderId="0">
      <alignment/>
      <protection/>
    </xf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1" fillId="24" borderId="0" applyNumberFormat="0" applyBorder="0" applyAlignment="0" applyProtection="0"/>
    <xf numFmtId="0" fontId="52" fillId="22" borderId="8" applyNumberFormat="0" applyAlignment="0" applyProtection="0"/>
    <xf numFmtId="0" fontId="53" fillId="25" borderId="5" applyNumberFormat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32" borderId="9" applyNumberFormat="0" applyFont="0" applyAlignment="0" applyProtection="0"/>
  </cellStyleXfs>
  <cellXfs count="126">
    <xf numFmtId="0" fontId="0" fillId="0" borderId="0" xfId="0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/>
    </xf>
    <xf numFmtId="0" fontId="8" fillId="33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2" fillId="0" borderId="11" xfId="0" applyFont="1" applyFill="1" applyBorder="1" applyAlignment="1">
      <alignment horizontal="left" vertical="center" wrapText="1"/>
    </xf>
    <xf numFmtId="184" fontId="13" fillId="0" borderId="11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center" vertical="center" wrapText="1"/>
    </xf>
    <xf numFmtId="184" fontId="17" fillId="0" borderId="11" xfId="0" applyNumberFormat="1" applyFont="1" applyFill="1" applyBorder="1" applyAlignment="1">
      <alignment horizontal="center" vertical="center" wrapText="1"/>
    </xf>
    <xf numFmtId="184" fontId="18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0" xfId="40" applyFont="1" applyAlignment="1">
      <alignment horizontal="left"/>
      <protection/>
    </xf>
    <xf numFmtId="0" fontId="0" fillId="0" borderId="0" xfId="40" applyAlignment="1">
      <alignment horizontal="left"/>
      <protection/>
    </xf>
    <xf numFmtId="0" fontId="0" fillId="0" borderId="0" xfId="40" applyAlignment="1">
      <alignment horizontal="center"/>
      <protection/>
    </xf>
    <xf numFmtId="0" fontId="0" fillId="0" borderId="0" xfId="40">
      <alignment/>
      <protection/>
    </xf>
    <xf numFmtId="0" fontId="7" fillId="0" borderId="11" xfId="42" applyFont="1" applyFill="1" applyBorder="1" applyAlignment="1">
      <alignment horizontal="center" vertical="center" wrapText="1"/>
      <protection/>
    </xf>
    <xf numFmtId="0" fontId="7" fillId="0" borderId="11" xfId="40" applyFont="1" applyFill="1" applyBorder="1" applyAlignment="1">
      <alignment horizontal="center" vertical="center" wrapText="1"/>
      <protection/>
    </xf>
    <xf numFmtId="0" fontId="8" fillId="0" borderId="11" xfId="40" applyFont="1" applyBorder="1" applyAlignment="1">
      <alignment horizontal="center" vertical="center"/>
      <protection/>
    </xf>
    <xf numFmtId="0" fontId="0" fillId="0" borderId="0" xfId="40" applyAlignment="1">
      <alignment vertical="center"/>
      <protection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1" xfId="40" applyFont="1" applyBorder="1" applyAlignment="1">
      <alignment horizontal="center" vertical="center"/>
      <protection/>
    </xf>
    <xf numFmtId="0" fontId="0" fillId="0" borderId="11" xfId="40" applyBorder="1">
      <alignment/>
      <protection/>
    </xf>
    <xf numFmtId="0" fontId="7" fillId="33" borderId="11" xfId="42" applyFont="1" applyFill="1" applyBorder="1" applyAlignment="1">
      <alignment horizontal="center" vertical="center" wrapText="1"/>
      <protection/>
    </xf>
    <xf numFmtId="0" fontId="7" fillId="33" borderId="11" xfId="40" applyFont="1" applyFill="1" applyBorder="1" applyAlignment="1">
      <alignment horizontal="center" vertical="center" wrapText="1"/>
      <protection/>
    </xf>
    <xf numFmtId="0" fontId="8" fillId="33" borderId="11" xfId="40" applyFont="1" applyFill="1" applyBorder="1" applyAlignment="1">
      <alignment horizontal="center" vertical="center"/>
      <protection/>
    </xf>
    <xf numFmtId="0" fontId="8" fillId="33" borderId="11" xfId="0" applyFont="1" applyFill="1" applyBorder="1" applyAlignment="1" applyProtection="1">
      <alignment horizontal="left" vertical="center" wrapText="1"/>
      <protection locked="0"/>
    </xf>
    <xf numFmtId="185" fontId="8" fillId="33" borderId="11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185" fontId="8" fillId="33" borderId="11" xfId="0" applyNumberFormat="1" applyFont="1" applyFill="1" applyBorder="1" applyAlignment="1" applyProtection="1">
      <alignment horizontal="center" vertical="center"/>
      <protection locked="0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  <xf numFmtId="185" fontId="7" fillId="33" borderId="11" xfId="0" applyNumberFormat="1" applyFont="1" applyFill="1" applyBorder="1" applyAlignment="1">
      <alignment horizontal="center" vertical="center"/>
    </xf>
    <xf numFmtId="0" fontId="7" fillId="33" borderId="11" xfId="40" applyFont="1" applyFill="1" applyBorder="1" applyAlignment="1">
      <alignment horizontal="center" vertical="center"/>
      <protection/>
    </xf>
    <xf numFmtId="0" fontId="8" fillId="33" borderId="11" xfId="0" applyFont="1" applyFill="1" applyBorder="1" applyAlignment="1">
      <alignment horizontal="center" vertical="center" shrinkToFit="1"/>
    </xf>
    <xf numFmtId="185" fontId="8" fillId="33" borderId="11" xfId="40" applyNumberFormat="1" applyFont="1" applyFill="1" applyBorder="1" applyAlignment="1">
      <alignment horizontal="center" vertical="center"/>
      <protection/>
    </xf>
    <xf numFmtId="0" fontId="0" fillId="0" borderId="0" xfId="40" applyFont="1" applyAlignment="1">
      <alignment horizontal="center"/>
      <protection/>
    </xf>
    <xf numFmtId="0" fontId="8" fillId="33" borderId="11" xfId="40" applyFont="1" applyFill="1" applyBorder="1" applyAlignment="1">
      <alignment horizontal="center" vertical="center" wrapText="1"/>
      <protection/>
    </xf>
    <xf numFmtId="0" fontId="8" fillId="33" borderId="11" xfId="0" applyFont="1" applyFill="1" applyBorder="1" applyAlignment="1">
      <alignment vertical="center" wrapText="1"/>
    </xf>
    <xf numFmtId="0" fontId="8" fillId="0" borderId="0" xfId="40" applyFont="1" applyAlignment="1">
      <alignment vertical="center" wrapText="1"/>
      <protection/>
    </xf>
    <xf numFmtId="0" fontId="7" fillId="33" borderId="11" xfId="0" applyFont="1" applyFill="1" applyBorder="1" applyAlignment="1" applyProtection="1">
      <alignment horizontal="center" vertical="center" wrapText="1"/>
      <protection locked="0"/>
    </xf>
    <xf numFmtId="185" fontId="7" fillId="33" borderId="11" xfId="0" applyNumberFormat="1" applyFont="1" applyFill="1" applyBorder="1" applyAlignment="1">
      <alignment horizontal="center" vertical="center" wrapText="1"/>
    </xf>
    <xf numFmtId="0" fontId="8" fillId="33" borderId="11" xfId="0" applyFont="1" applyFill="1" applyBorder="1" applyAlignment="1" applyProtection="1">
      <alignment vertical="center" wrapText="1"/>
      <protection locked="0"/>
    </xf>
    <xf numFmtId="185" fontId="8" fillId="33" borderId="11" xfId="0" applyNumberFormat="1" applyFont="1" applyFill="1" applyBorder="1" applyAlignment="1">
      <alignment horizontal="center" vertical="center" wrapText="1"/>
    </xf>
    <xf numFmtId="185" fontId="8" fillId="33" borderId="11" xfId="0" applyNumberFormat="1" applyFont="1" applyFill="1" applyBorder="1" applyAlignment="1" applyProtection="1">
      <alignment horizontal="center" vertical="center" wrapText="1"/>
      <protection locked="0"/>
    </xf>
    <xf numFmtId="185" fontId="8" fillId="33" borderId="11" xfId="0" applyNumberFormat="1" applyFont="1" applyFill="1" applyBorder="1" applyAlignment="1">
      <alignment vertical="center" wrapText="1"/>
    </xf>
    <xf numFmtId="0" fontId="8" fillId="33" borderId="11" xfId="41" applyFont="1" applyFill="1" applyBorder="1" applyAlignment="1">
      <alignment horizontal="center" vertical="center" wrapText="1"/>
      <protection/>
    </xf>
    <xf numFmtId="0" fontId="15" fillId="33" borderId="11" xfId="41" applyFont="1" applyFill="1" applyBorder="1" applyAlignment="1">
      <alignment horizontal="center" vertical="center" wrapText="1"/>
      <protection/>
    </xf>
    <xf numFmtId="0" fontId="8" fillId="33" borderId="11" xfId="0" applyFont="1" applyFill="1" applyBorder="1" applyAlignment="1">
      <alignment horizontal="center" vertical="center" wrapText="1" shrinkToFit="1"/>
    </xf>
    <xf numFmtId="0" fontId="0" fillId="33" borderId="11" xfId="0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0" fillId="0" borderId="11" xfId="40" applyBorder="1" applyAlignment="1">
      <alignment horizontal="center"/>
      <protection/>
    </xf>
    <xf numFmtId="0" fontId="0" fillId="0" borderId="11" xfId="40" applyBorder="1" applyAlignment="1">
      <alignment horizontal="left"/>
      <protection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11" xfId="0" applyFont="1" applyBorder="1" applyAlignment="1">
      <alignment horizontal="center" vertical="center" textRotation="255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right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31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textRotation="255" wrapText="1"/>
    </xf>
    <xf numFmtId="0" fontId="8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textRotation="255" wrapText="1"/>
    </xf>
    <xf numFmtId="0" fontId="7" fillId="0" borderId="22" xfId="0" applyFont="1" applyFill="1" applyBorder="1" applyAlignment="1">
      <alignment horizontal="center" vertical="center" textRotation="255" wrapText="1"/>
    </xf>
    <xf numFmtId="0" fontId="7" fillId="0" borderId="21" xfId="0" applyFont="1" applyFill="1" applyBorder="1" applyAlignment="1">
      <alignment horizontal="center" vertical="center" textRotation="255" wrapText="1"/>
    </xf>
    <xf numFmtId="0" fontId="7" fillId="0" borderId="12" xfId="0" applyFont="1" applyBorder="1" applyAlignment="1">
      <alignment horizontal="center" vertical="center" textRotation="255" wrapText="1"/>
    </xf>
    <xf numFmtId="0" fontId="7" fillId="0" borderId="22" xfId="0" applyFont="1" applyBorder="1" applyAlignment="1">
      <alignment horizontal="center" vertical="center" textRotation="255" wrapText="1"/>
    </xf>
    <xf numFmtId="0" fontId="7" fillId="0" borderId="21" xfId="0" applyFont="1" applyBorder="1" applyAlignment="1">
      <alignment horizontal="center" vertical="center" textRotation="255" wrapText="1"/>
    </xf>
    <xf numFmtId="0" fontId="11" fillId="0" borderId="10" xfId="42" applyFont="1" applyBorder="1" applyAlignment="1">
      <alignment horizontal="center" vertical="center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_附表二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8"/>
  <sheetViews>
    <sheetView tabSelected="1" zoomScalePageLayoutView="0" workbookViewId="0" topLeftCell="A1">
      <selection activeCell="C4" sqref="C4:F4"/>
    </sheetView>
  </sheetViews>
  <sheetFormatPr defaultColWidth="7.25390625" defaultRowHeight="14.25"/>
  <cols>
    <col min="1" max="1" width="6.75390625" style="0" customWidth="1"/>
    <col min="2" max="2" width="7.25390625" style="0" customWidth="1"/>
    <col min="3" max="3" width="13.625" style="0" customWidth="1"/>
    <col min="4" max="4" width="15.75390625" style="0" customWidth="1"/>
    <col min="5" max="5" width="12.625" style="0" customWidth="1"/>
    <col min="6" max="6" width="11.25390625" style="0" customWidth="1"/>
    <col min="7" max="7" width="31.125" style="0" customWidth="1"/>
    <col min="8" max="8" width="20.50390625" style="0" customWidth="1"/>
    <col min="9" max="252" width="9.00390625" style="0" customWidth="1"/>
    <col min="253" max="253" width="6.75390625" style="0" customWidth="1"/>
    <col min="254" max="254" width="7.25390625" style="0" customWidth="1"/>
    <col min="255" max="255" width="6.75390625" style="0" customWidth="1"/>
  </cols>
  <sheetData>
    <row r="1" spans="1:2" ht="21.75" customHeight="1">
      <c r="A1" s="75" t="s">
        <v>305</v>
      </c>
      <c r="B1" s="75"/>
    </row>
    <row r="2" spans="1:8" ht="30" customHeight="1">
      <c r="A2" s="80" t="s">
        <v>15</v>
      </c>
      <c r="B2" s="81"/>
      <c r="C2" s="81"/>
      <c r="D2" s="81"/>
      <c r="E2" s="81"/>
      <c r="F2" s="81"/>
      <c r="G2" s="81"/>
      <c r="H2" s="81"/>
    </row>
    <row r="3" spans="1:8" ht="30" customHeight="1">
      <c r="A3" s="83"/>
      <c r="B3" s="83"/>
      <c r="C3" s="83"/>
      <c r="D3" s="83"/>
      <c r="E3" s="84"/>
      <c r="F3" s="84"/>
      <c r="G3" s="1"/>
      <c r="H3" s="2" t="s">
        <v>0</v>
      </c>
    </row>
    <row r="4" spans="1:8" ht="30" customHeight="1">
      <c r="A4" s="85" t="s">
        <v>1</v>
      </c>
      <c r="B4" s="86"/>
      <c r="C4" s="82" t="s">
        <v>2</v>
      </c>
      <c r="D4" s="82"/>
      <c r="E4" s="82"/>
      <c r="F4" s="82"/>
      <c r="G4" s="82" t="s">
        <v>45</v>
      </c>
      <c r="H4" s="82"/>
    </row>
    <row r="5" spans="1:254" ht="31.5" customHeight="1">
      <c r="A5" s="87"/>
      <c r="B5" s="88"/>
      <c r="C5" s="9" t="s">
        <v>3</v>
      </c>
      <c r="D5" s="9" t="s">
        <v>311</v>
      </c>
      <c r="E5" s="71"/>
      <c r="F5" s="70"/>
      <c r="G5" s="9" t="s">
        <v>46</v>
      </c>
      <c r="H5" s="9" t="s">
        <v>47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8" ht="24.75" customHeight="1">
      <c r="A6" s="76" t="s">
        <v>4</v>
      </c>
      <c r="B6" s="4" t="s">
        <v>5</v>
      </c>
      <c r="C6" s="5">
        <v>4.8</v>
      </c>
      <c r="D6" s="5"/>
      <c r="E6" s="70"/>
      <c r="F6" s="70"/>
      <c r="G6" s="77" t="s">
        <v>48</v>
      </c>
      <c r="H6" s="78" t="s">
        <v>49</v>
      </c>
    </row>
    <row r="7" spans="1:8" ht="24.75" customHeight="1">
      <c r="A7" s="76"/>
      <c r="B7" s="4" t="s">
        <v>6</v>
      </c>
      <c r="C7" s="5">
        <v>4.8</v>
      </c>
      <c r="D7" s="5"/>
      <c r="E7" s="70"/>
      <c r="F7" s="70"/>
      <c r="G7" s="77"/>
      <c r="H7" s="77"/>
    </row>
    <row r="8" spans="1:8" ht="24.75" customHeight="1">
      <c r="A8" s="76"/>
      <c r="B8" s="4" t="s">
        <v>7</v>
      </c>
      <c r="C8" s="5">
        <v>6.8</v>
      </c>
      <c r="D8" s="5">
        <v>65.64</v>
      </c>
      <c r="E8" s="70"/>
      <c r="F8" s="70"/>
      <c r="G8" s="77"/>
      <c r="H8" s="77"/>
    </row>
    <row r="9" spans="1:8" ht="24.75" customHeight="1">
      <c r="A9" s="76"/>
      <c r="B9" s="4" t="s">
        <v>8</v>
      </c>
      <c r="C9" s="5">
        <v>6.8</v>
      </c>
      <c r="D9" s="5">
        <v>65.64</v>
      </c>
      <c r="E9" s="70"/>
      <c r="F9" s="70"/>
      <c r="G9" s="77"/>
      <c r="H9" s="77"/>
    </row>
    <row r="10" spans="1:8" ht="24.75" customHeight="1">
      <c r="A10" s="76"/>
      <c r="B10" s="4" t="s">
        <v>9</v>
      </c>
      <c r="C10" s="5">
        <v>6.8</v>
      </c>
      <c r="D10" s="5">
        <v>70</v>
      </c>
      <c r="E10" s="70"/>
      <c r="F10" s="70"/>
      <c r="G10" s="77"/>
      <c r="H10" s="77"/>
    </row>
    <row r="11" spans="1:8" ht="24.75" customHeight="1">
      <c r="A11" s="76"/>
      <c r="B11" s="4" t="s">
        <v>10</v>
      </c>
      <c r="C11" s="5">
        <v>6.8</v>
      </c>
      <c r="D11" s="5">
        <v>70</v>
      </c>
      <c r="E11" s="70"/>
      <c r="F11" s="70"/>
      <c r="G11" s="77"/>
      <c r="H11" s="77"/>
    </row>
    <row r="12" spans="1:8" ht="24.75" customHeight="1">
      <c r="A12" s="76" t="s">
        <v>11</v>
      </c>
      <c r="B12" s="4" t="s">
        <v>50</v>
      </c>
      <c r="C12" s="5">
        <v>9.6</v>
      </c>
      <c r="D12" s="5">
        <v>100</v>
      </c>
      <c r="E12" s="70"/>
      <c r="F12" s="70"/>
      <c r="G12" s="77"/>
      <c r="H12" s="77"/>
    </row>
    <row r="13" spans="1:8" ht="24.75" customHeight="1">
      <c r="A13" s="76"/>
      <c r="B13" s="4" t="s">
        <v>12</v>
      </c>
      <c r="C13" s="5">
        <v>9.6</v>
      </c>
      <c r="D13" s="5">
        <v>143.8</v>
      </c>
      <c r="E13" s="70"/>
      <c r="F13" s="70"/>
      <c r="G13" s="77"/>
      <c r="H13" s="77"/>
    </row>
    <row r="14" spans="1:8" ht="24.75" customHeight="1">
      <c r="A14" s="76"/>
      <c r="B14" s="4" t="s">
        <v>51</v>
      </c>
      <c r="C14" s="5">
        <v>9.6</v>
      </c>
      <c r="D14" s="5">
        <v>129.97</v>
      </c>
      <c r="E14" s="70"/>
      <c r="F14" s="70"/>
      <c r="G14" s="77"/>
      <c r="H14" s="77"/>
    </row>
    <row r="15" spans="1:8" ht="24.75" customHeight="1">
      <c r="A15" s="6" t="s">
        <v>13</v>
      </c>
      <c r="B15" s="79" t="s">
        <v>52</v>
      </c>
      <c r="C15" s="79"/>
      <c r="D15" s="79"/>
      <c r="E15" s="79"/>
      <c r="F15" s="79"/>
      <c r="G15" s="79"/>
      <c r="H15" s="79"/>
    </row>
    <row r="16" spans="1:8" ht="21" customHeight="1">
      <c r="A16" s="7"/>
      <c r="B16" s="74" t="s">
        <v>14</v>
      </c>
      <c r="C16" s="74"/>
      <c r="D16" s="74"/>
      <c r="E16" s="74"/>
      <c r="F16" s="74"/>
      <c r="G16" s="74"/>
      <c r="H16" s="74"/>
    </row>
    <row r="17" spans="1:8" ht="24.75" customHeight="1">
      <c r="A17" s="8"/>
      <c r="B17" s="74" t="s">
        <v>53</v>
      </c>
      <c r="C17" s="74"/>
      <c r="D17" s="74"/>
      <c r="E17" s="74"/>
      <c r="F17" s="74"/>
      <c r="G17" s="74"/>
      <c r="H17" s="74"/>
    </row>
    <row r="18" spans="1:8" ht="24.75" customHeight="1">
      <c r="A18" s="8"/>
      <c r="B18" s="74" t="s">
        <v>313</v>
      </c>
      <c r="C18" s="74"/>
      <c r="D18" s="74"/>
      <c r="E18" s="74"/>
      <c r="F18" s="74"/>
      <c r="G18" s="74"/>
      <c r="H18" s="74"/>
    </row>
  </sheetData>
  <sheetProtection/>
  <mergeCells count="15">
    <mergeCell ref="A3:D3"/>
    <mergeCell ref="E3:F3"/>
    <mergeCell ref="A4:B5"/>
    <mergeCell ref="C4:F4"/>
    <mergeCell ref="B17:H17"/>
    <mergeCell ref="B18:H18"/>
    <mergeCell ref="A1:B1"/>
    <mergeCell ref="A6:A11"/>
    <mergeCell ref="G6:G14"/>
    <mergeCell ref="H6:H14"/>
    <mergeCell ref="A12:A14"/>
    <mergeCell ref="B15:H15"/>
    <mergeCell ref="B16:H16"/>
    <mergeCell ref="A2:H2"/>
    <mergeCell ref="G4:H4"/>
  </mergeCells>
  <printOptions/>
  <pageMargins left="0.7" right="0.7" top="0.75" bottom="0.75" header="0.3" footer="0.3"/>
  <pageSetup horizontalDpi="600" verticalDpi="600" orientation="landscape" paperSize="9" r:id="rId1"/>
  <headerFooter>
    <oddFooter>&amp;C-7-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7">
      <selection activeCell="G19" sqref="G19"/>
    </sheetView>
  </sheetViews>
  <sheetFormatPr defaultColWidth="7.625" defaultRowHeight="14.25"/>
  <cols>
    <col min="1" max="1" width="8.125" style="0" customWidth="1"/>
    <col min="2" max="2" width="7.625" style="0" customWidth="1"/>
    <col min="3" max="3" width="9.00390625" style="0" customWidth="1"/>
    <col min="4" max="4" width="16.375" style="0" customWidth="1"/>
    <col min="5" max="5" width="9.50390625" style="0" customWidth="1"/>
    <col min="6" max="6" width="7.875" style="0" customWidth="1"/>
    <col min="7" max="7" width="23.50390625" style="0" customWidth="1"/>
    <col min="8" max="8" width="7.625" style="0" customWidth="1"/>
    <col min="9" max="9" width="9.00390625" style="0" customWidth="1"/>
    <col min="10" max="10" width="12.25390625" style="0" customWidth="1"/>
    <col min="11" max="11" width="7.125" style="0" customWidth="1"/>
    <col min="12" max="254" width="9.00390625" style="0" customWidth="1"/>
    <col min="255" max="255" width="8.125" style="0" customWidth="1"/>
  </cols>
  <sheetData>
    <row r="1" spans="1:2" ht="22.5" customHeight="1">
      <c r="A1" s="91" t="s">
        <v>16</v>
      </c>
      <c r="B1" s="91"/>
    </row>
    <row r="2" spans="1:10" ht="30.75" customHeight="1">
      <c r="A2" s="80" t="s">
        <v>307</v>
      </c>
      <c r="B2" s="80"/>
      <c r="C2" s="80"/>
      <c r="D2" s="80"/>
      <c r="E2" s="80"/>
      <c r="F2" s="80"/>
      <c r="G2" s="80"/>
      <c r="H2" s="80"/>
      <c r="I2" s="80"/>
      <c r="J2" s="80"/>
    </row>
    <row r="3" spans="1:10" ht="24.75" customHeight="1">
      <c r="A3" s="92"/>
      <c r="B3" s="92"/>
      <c r="C3" s="92"/>
      <c r="D3" s="7"/>
      <c r="E3" s="7"/>
      <c r="F3" s="7"/>
      <c r="G3" s="7"/>
      <c r="H3" s="7"/>
      <c r="I3" s="93"/>
      <c r="J3" s="93"/>
    </row>
    <row r="4" spans="1:11" ht="26.25" customHeight="1">
      <c r="A4" s="90" t="s">
        <v>17</v>
      </c>
      <c r="B4" s="90" t="s">
        <v>18</v>
      </c>
      <c r="C4" s="89" t="s">
        <v>19</v>
      </c>
      <c r="D4" s="89"/>
      <c r="E4" s="90" t="s">
        <v>20</v>
      </c>
      <c r="F4" s="94" t="s">
        <v>21</v>
      </c>
      <c r="G4" s="95"/>
      <c r="H4" s="95"/>
      <c r="I4" s="99" t="s">
        <v>22</v>
      </c>
      <c r="J4" s="100"/>
      <c r="K4" s="101"/>
    </row>
    <row r="5" spans="1:11" ht="45.75" customHeight="1">
      <c r="A5" s="90"/>
      <c r="B5" s="90"/>
      <c r="C5" s="10" t="s">
        <v>23</v>
      </c>
      <c r="D5" s="10" t="s">
        <v>24</v>
      </c>
      <c r="E5" s="90"/>
      <c r="F5" s="10" t="s">
        <v>25</v>
      </c>
      <c r="G5" s="10" t="s">
        <v>26</v>
      </c>
      <c r="H5" s="51"/>
      <c r="I5" s="10" t="s">
        <v>27</v>
      </c>
      <c r="J5" s="10" t="s">
        <v>28</v>
      </c>
      <c r="K5" s="11"/>
    </row>
    <row r="6" spans="1:11" ht="52.5" customHeight="1">
      <c r="A6" s="102" t="s">
        <v>29</v>
      </c>
      <c r="B6" s="12" t="s">
        <v>30</v>
      </c>
      <c r="C6" s="12">
        <v>1000</v>
      </c>
      <c r="D6" s="13">
        <v>336.23</v>
      </c>
      <c r="E6" s="12">
        <v>120</v>
      </c>
      <c r="F6" s="12">
        <v>12</v>
      </c>
      <c r="G6" s="14" t="s">
        <v>31</v>
      </c>
      <c r="H6" s="16"/>
      <c r="I6" s="13">
        <v>18</v>
      </c>
      <c r="J6" s="103" t="s">
        <v>32</v>
      </c>
      <c r="K6" s="15"/>
    </row>
    <row r="7" spans="1:11" ht="30" customHeight="1">
      <c r="A7" s="102"/>
      <c r="B7" s="12" t="s">
        <v>33</v>
      </c>
      <c r="C7" s="12">
        <v>1000</v>
      </c>
      <c r="D7" s="16" t="s">
        <v>34</v>
      </c>
      <c r="E7" s="12">
        <v>120</v>
      </c>
      <c r="F7" s="12">
        <v>12</v>
      </c>
      <c r="G7" s="16" t="s">
        <v>35</v>
      </c>
      <c r="H7" s="16"/>
      <c r="I7" s="12"/>
      <c r="J7" s="103"/>
      <c r="K7" s="15"/>
    </row>
    <row r="8" spans="1:11" ht="30" customHeight="1">
      <c r="A8" s="102"/>
      <c r="B8" s="12" t="s">
        <v>36</v>
      </c>
      <c r="C8" s="12">
        <v>1000</v>
      </c>
      <c r="D8" s="16" t="s">
        <v>37</v>
      </c>
      <c r="E8" s="12">
        <v>120</v>
      </c>
      <c r="F8" s="12">
        <v>12</v>
      </c>
      <c r="G8" s="16" t="s">
        <v>38</v>
      </c>
      <c r="H8" s="16"/>
      <c r="I8" s="12"/>
      <c r="J8" s="103"/>
      <c r="K8" s="15"/>
    </row>
    <row r="9" spans="1:11" ht="30" customHeight="1">
      <c r="A9" s="102" t="s">
        <v>39</v>
      </c>
      <c r="B9" s="12" t="s">
        <v>40</v>
      </c>
      <c r="C9" s="12">
        <v>800</v>
      </c>
      <c r="D9" s="16">
        <v>277.34</v>
      </c>
      <c r="E9" s="16">
        <v>120</v>
      </c>
      <c r="F9" s="12">
        <v>12</v>
      </c>
      <c r="G9" s="16">
        <v>197.55</v>
      </c>
      <c r="H9" s="16"/>
      <c r="I9" s="12">
        <v>18</v>
      </c>
      <c r="J9" s="103" t="s">
        <v>32</v>
      </c>
      <c r="K9" s="15"/>
    </row>
    <row r="10" spans="1:11" ht="30" customHeight="1">
      <c r="A10" s="102"/>
      <c r="B10" s="12" t="s">
        <v>33</v>
      </c>
      <c r="C10" s="12">
        <v>800</v>
      </c>
      <c r="D10" s="16" t="s">
        <v>41</v>
      </c>
      <c r="E10" s="16">
        <v>120</v>
      </c>
      <c r="F10" s="12">
        <v>12</v>
      </c>
      <c r="G10" s="16" t="s">
        <v>42</v>
      </c>
      <c r="H10" s="16"/>
      <c r="I10" s="12"/>
      <c r="J10" s="103"/>
      <c r="K10" s="15"/>
    </row>
    <row r="11" spans="1:11" ht="30" customHeight="1">
      <c r="A11" s="102"/>
      <c r="B11" s="12" t="s">
        <v>36</v>
      </c>
      <c r="C11" s="12">
        <v>800</v>
      </c>
      <c r="D11" s="17"/>
      <c r="E11" s="16">
        <v>120</v>
      </c>
      <c r="F11" s="12">
        <v>12</v>
      </c>
      <c r="G11" s="16" t="s">
        <v>43</v>
      </c>
      <c r="H11" s="16"/>
      <c r="I11" s="12"/>
      <c r="J11" s="103"/>
      <c r="K11" s="15"/>
    </row>
    <row r="12" spans="1:10" ht="31.5" customHeight="1">
      <c r="A12" s="96" t="s">
        <v>44</v>
      </c>
      <c r="B12" s="96"/>
      <c r="C12" s="96"/>
      <c r="D12" s="96"/>
      <c r="E12" s="96"/>
      <c r="F12" s="96"/>
      <c r="G12" s="96"/>
      <c r="H12" s="96"/>
      <c r="I12" s="96"/>
      <c r="J12" s="96"/>
    </row>
    <row r="13" spans="1:10" ht="25.5" customHeight="1">
      <c r="A13" s="97" t="s">
        <v>314</v>
      </c>
      <c r="B13" s="97"/>
      <c r="C13" s="97"/>
      <c r="D13" s="97"/>
      <c r="E13" s="97"/>
      <c r="F13" s="97"/>
      <c r="G13" s="97"/>
      <c r="H13" s="97"/>
      <c r="I13" s="97"/>
      <c r="J13" s="97"/>
    </row>
    <row r="14" spans="1:10" ht="25.5" customHeight="1">
      <c r="A14" s="98" t="s">
        <v>315</v>
      </c>
      <c r="B14" s="98"/>
      <c r="C14" s="98"/>
      <c r="D14" s="98"/>
      <c r="E14" s="98"/>
      <c r="F14" s="98"/>
      <c r="G14" s="98"/>
      <c r="H14" s="98"/>
      <c r="I14" s="98"/>
      <c r="J14" s="98"/>
    </row>
  </sheetData>
  <sheetProtection/>
  <mergeCells count="17">
    <mergeCell ref="A12:J12"/>
    <mergeCell ref="A13:J13"/>
    <mergeCell ref="A14:J14"/>
    <mergeCell ref="I4:K4"/>
    <mergeCell ref="A6:A8"/>
    <mergeCell ref="J6:J8"/>
    <mergeCell ref="A9:A11"/>
    <mergeCell ref="J9:J11"/>
    <mergeCell ref="A4:A5"/>
    <mergeCell ref="B4:B5"/>
    <mergeCell ref="C4:D4"/>
    <mergeCell ref="E4:E5"/>
    <mergeCell ref="A1:B1"/>
    <mergeCell ref="A2:J2"/>
    <mergeCell ref="A3:C3"/>
    <mergeCell ref="I3:J3"/>
    <mergeCell ref="F4:H4"/>
  </mergeCells>
  <printOptions horizontalCentered="1"/>
  <pageMargins left="0.5511811023622047" right="0.5511811023622047" top="0.81" bottom="0.5511811023622047" header="0.5118110236220472" footer="0.5118110236220472"/>
  <pageSetup horizontalDpi="600" verticalDpi="600" orientation="landscape" paperSize="9" r:id="rId3"/>
  <headerFooter alignWithMargins="0">
    <oddFooter>&amp;C-8-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V9"/>
  <sheetViews>
    <sheetView zoomScalePageLayoutView="0" workbookViewId="0" topLeftCell="A1">
      <selection activeCell="B10" sqref="B10"/>
    </sheetView>
  </sheetViews>
  <sheetFormatPr defaultColWidth="9.00390625" defaultRowHeight="14.25"/>
  <cols>
    <col min="1" max="1" width="4.375" style="0" customWidth="1"/>
    <col min="2" max="2" width="9.375" style="0" customWidth="1"/>
    <col min="3" max="3" width="8.00390625" style="0" customWidth="1"/>
    <col min="4" max="5" width="5.00390625" style="0" customWidth="1"/>
    <col min="6" max="6" width="4.875" style="0" customWidth="1"/>
    <col min="7" max="7" width="4.625" style="0" customWidth="1"/>
    <col min="8" max="8" width="5.375" style="0" customWidth="1"/>
    <col min="9" max="9" width="5.25390625" style="0" customWidth="1"/>
    <col min="10" max="11" width="6.375" style="0" customWidth="1"/>
    <col min="12" max="12" width="5.375" style="0" hidden="1" customWidth="1"/>
    <col min="13" max="13" width="5.875" style="0" hidden="1" customWidth="1"/>
    <col min="14" max="14" width="6.25390625" style="0" hidden="1" customWidth="1"/>
    <col min="15" max="15" width="6.00390625" style="0" hidden="1" customWidth="1"/>
    <col min="16" max="16" width="6.375" style="0" customWidth="1"/>
    <col min="17" max="17" width="6.50390625" style="0" customWidth="1"/>
    <col min="18" max="18" width="6.875" style="0" customWidth="1"/>
    <col min="19" max="19" width="6.625" style="0" customWidth="1"/>
    <col min="20" max="20" width="9.00390625" style="0" hidden="1" customWidth="1"/>
    <col min="21" max="21" width="10.625" style="0" customWidth="1"/>
    <col min="22" max="22" width="10.00390625" style="0" customWidth="1"/>
  </cols>
  <sheetData>
    <row r="1" ht="24" customHeight="1">
      <c r="B1" t="s">
        <v>306</v>
      </c>
    </row>
    <row r="2" spans="1:22" ht="34.5" customHeight="1">
      <c r="A2" s="109" t="s">
        <v>109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</row>
    <row r="3" spans="17:20" ht="29.25" customHeight="1">
      <c r="Q3" s="116" t="s">
        <v>110</v>
      </c>
      <c r="R3" s="116"/>
      <c r="S3" s="116"/>
      <c r="T3" s="116"/>
    </row>
    <row r="4" spans="1:22" ht="38.25" customHeight="1">
      <c r="A4" s="105" t="s">
        <v>1</v>
      </c>
      <c r="B4" s="105"/>
      <c r="C4" s="106" t="s">
        <v>111</v>
      </c>
      <c r="D4" s="104"/>
      <c r="E4" s="104"/>
      <c r="F4" s="104"/>
      <c r="G4" s="104"/>
      <c r="H4" s="104"/>
      <c r="I4" s="104" t="s">
        <v>112</v>
      </c>
      <c r="J4" s="104" t="s">
        <v>113</v>
      </c>
      <c r="K4" s="104" t="s">
        <v>114</v>
      </c>
      <c r="L4" s="104" t="s">
        <v>115</v>
      </c>
      <c r="M4" s="104"/>
      <c r="N4" s="104" t="s">
        <v>116</v>
      </c>
      <c r="O4" s="104"/>
      <c r="P4" s="90" t="s">
        <v>117</v>
      </c>
      <c r="Q4" s="90"/>
      <c r="R4" s="90" t="s">
        <v>118</v>
      </c>
      <c r="S4" s="90"/>
      <c r="T4" s="110" t="s">
        <v>119</v>
      </c>
      <c r="U4" s="111" t="s">
        <v>120</v>
      </c>
      <c r="V4" s="112"/>
    </row>
    <row r="5" spans="1:22" ht="55.5" customHeight="1">
      <c r="A5" s="105"/>
      <c r="B5" s="105"/>
      <c r="C5" s="107"/>
      <c r="D5" s="12" t="s">
        <v>121</v>
      </c>
      <c r="E5" s="12" t="s">
        <v>122</v>
      </c>
      <c r="F5" s="12" t="s">
        <v>123</v>
      </c>
      <c r="G5" s="12" t="s">
        <v>124</v>
      </c>
      <c r="H5" s="12" t="s">
        <v>125</v>
      </c>
      <c r="I5" s="104"/>
      <c r="J5" s="104"/>
      <c r="K5" s="104"/>
      <c r="L5" s="12" t="s">
        <v>126</v>
      </c>
      <c r="M5" s="12" t="s">
        <v>127</v>
      </c>
      <c r="N5" s="12" t="s">
        <v>126</v>
      </c>
      <c r="O5" s="12" t="s">
        <v>127</v>
      </c>
      <c r="P5" s="10" t="s">
        <v>126</v>
      </c>
      <c r="Q5" s="10" t="s">
        <v>128</v>
      </c>
      <c r="R5" s="10" t="s">
        <v>126</v>
      </c>
      <c r="S5" s="10" t="s">
        <v>128</v>
      </c>
      <c r="T5" s="110"/>
      <c r="U5" s="51" t="s">
        <v>129</v>
      </c>
      <c r="V5" s="51" t="s">
        <v>130</v>
      </c>
    </row>
    <row r="6" spans="1:22" ht="36" customHeight="1">
      <c r="A6" s="28" t="s">
        <v>131</v>
      </c>
      <c r="B6" s="12" t="s">
        <v>132</v>
      </c>
      <c r="C6" s="29">
        <v>153</v>
      </c>
      <c r="D6" s="29">
        <v>44</v>
      </c>
      <c r="E6" s="29">
        <v>1</v>
      </c>
      <c r="F6" s="29">
        <v>3</v>
      </c>
      <c r="G6" s="29">
        <v>1</v>
      </c>
      <c r="H6" s="29">
        <f>SUM(D6:G6)</f>
        <v>49</v>
      </c>
      <c r="I6" s="29">
        <f>C6-H6</f>
        <v>104</v>
      </c>
      <c r="J6" s="29">
        <v>0.4</v>
      </c>
      <c r="K6" s="30">
        <v>2.05</v>
      </c>
      <c r="L6" s="29">
        <f>I6*J6</f>
        <v>41.6</v>
      </c>
      <c r="M6" s="29">
        <f>L6*K6</f>
        <v>85.28</v>
      </c>
      <c r="N6" s="29">
        <f>L6*3</f>
        <v>124.80000000000001</v>
      </c>
      <c r="O6" s="29">
        <f>M6*3</f>
        <v>255.84</v>
      </c>
      <c r="P6" s="31">
        <f>ROUND(L6,0)</f>
        <v>42</v>
      </c>
      <c r="Q6" s="31">
        <f>ROUND(M6,0)</f>
        <v>85</v>
      </c>
      <c r="R6" s="31">
        <f>P6*3</f>
        <v>126</v>
      </c>
      <c r="S6" s="31">
        <f>Q6*3</f>
        <v>255</v>
      </c>
      <c r="T6" s="113" t="s">
        <v>133</v>
      </c>
      <c r="U6" s="52">
        <f>ROUND(I6*3.2,0)</f>
        <v>333</v>
      </c>
      <c r="V6" s="52">
        <f>U6*3</f>
        <v>999</v>
      </c>
    </row>
    <row r="7" spans="1:22" ht="36" customHeight="1">
      <c r="A7" s="12" t="s">
        <v>134</v>
      </c>
      <c r="B7" s="12" t="s">
        <v>135</v>
      </c>
      <c r="C7" s="29">
        <v>153</v>
      </c>
      <c r="D7" s="29">
        <v>44</v>
      </c>
      <c r="E7" s="29">
        <v>1</v>
      </c>
      <c r="F7" s="29">
        <v>3</v>
      </c>
      <c r="G7" s="29">
        <v>1</v>
      </c>
      <c r="H7" s="29">
        <f>SUM(D7:G7)</f>
        <v>49</v>
      </c>
      <c r="I7" s="29">
        <f>C7-H7</f>
        <v>104</v>
      </c>
      <c r="J7" s="29">
        <v>0.4</v>
      </c>
      <c r="K7" s="30">
        <v>2.05</v>
      </c>
      <c r="L7" s="29">
        <f>I7*J7</f>
        <v>41.6</v>
      </c>
      <c r="M7" s="29">
        <f>L7*K7</f>
        <v>85.28</v>
      </c>
      <c r="N7" s="29">
        <f>L7*3</f>
        <v>124.80000000000001</v>
      </c>
      <c r="O7" s="29">
        <f>M7*3</f>
        <v>255.84</v>
      </c>
      <c r="P7" s="31">
        <f>ROUND(L7,0)</f>
        <v>42</v>
      </c>
      <c r="Q7" s="31">
        <f>ROUND(M7,0)</f>
        <v>85</v>
      </c>
      <c r="R7" s="31">
        <f>P7*3</f>
        <v>126</v>
      </c>
      <c r="S7" s="31">
        <f>Q7*3</f>
        <v>255</v>
      </c>
      <c r="T7" s="114"/>
      <c r="U7" s="52">
        <f>ROUND(I7*3.2,0)</f>
        <v>333</v>
      </c>
      <c r="V7" s="52">
        <f>U7*3</f>
        <v>999</v>
      </c>
    </row>
    <row r="8" spans="1:22" ht="39.75" customHeight="1">
      <c r="A8" s="115" t="s">
        <v>312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</row>
    <row r="9" spans="2:22" ht="21" customHeight="1">
      <c r="B9" s="108" t="s">
        <v>316</v>
      </c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</row>
  </sheetData>
  <sheetProtection/>
  <mergeCells count="17">
    <mergeCell ref="B9:V9"/>
    <mergeCell ref="N4:O4"/>
    <mergeCell ref="A2:V2"/>
    <mergeCell ref="P4:Q4"/>
    <mergeCell ref="R4:S4"/>
    <mergeCell ref="T4:T5"/>
    <mergeCell ref="U4:V4"/>
    <mergeCell ref="T6:T7"/>
    <mergeCell ref="A8:V8"/>
    <mergeCell ref="Q3:T3"/>
    <mergeCell ref="J4:J5"/>
    <mergeCell ref="K4:K5"/>
    <mergeCell ref="L4:M4"/>
    <mergeCell ref="A4:B5"/>
    <mergeCell ref="C4:C5"/>
    <mergeCell ref="D4:H4"/>
    <mergeCell ref="I4:I5"/>
  </mergeCells>
  <printOptions horizontalCentered="1"/>
  <pageMargins left="0.63" right="0.54" top="0.98" bottom="0.83" header="0.5118055555555556" footer="0.5118055555555556"/>
  <pageSetup horizontalDpi="600" verticalDpi="600" orientation="landscape" paperSize="9" r:id="rId3"/>
  <headerFooter alignWithMargins="0">
    <oddFooter>&amp;C-9-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0">
      <selection activeCell="B40" sqref="B40"/>
    </sheetView>
  </sheetViews>
  <sheetFormatPr defaultColWidth="9.00390625" defaultRowHeight="14.25"/>
  <cols>
    <col min="1" max="1" width="4.875" style="0" customWidth="1"/>
    <col min="2" max="2" width="32.875" style="0" customWidth="1"/>
    <col min="3" max="3" width="6.625" style="18" customWidth="1"/>
    <col min="4" max="4" width="1.625" style="18" customWidth="1"/>
    <col min="5" max="5" width="4.125" style="0" customWidth="1"/>
    <col min="6" max="6" width="25.875" style="0" customWidth="1"/>
    <col min="7" max="7" width="7.125" style="18" customWidth="1"/>
  </cols>
  <sheetData>
    <row r="1" ht="21" customHeight="1">
      <c r="B1" t="s">
        <v>54</v>
      </c>
    </row>
    <row r="2" spans="1:7" ht="21" customHeight="1">
      <c r="A2" s="117" t="s">
        <v>55</v>
      </c>
      <c r="B2" s="117"/>
      <c r="C2" s="117"/>
      <c r="D2" s="117"/>
      <c r="E2" s="117"/>
      <c r="F2" s="117"/>
      <c r="G2" s="117"/>
    </row>
    <row r="3" spans="1:7" ht="18.75" customHeight="1">
      <c r="A3" s="10" t="s">
        <v>56</v>
      </c>
      <c r="B3" s="10" t="s">
        <v>57</v>
      </c>
      <c r="C3" s="10" t="s">
        <v>58</v>
      </c>
      <c r="D3" s="106"/>
      <c r="E3" s="10" t="s">
        <v>56</v>
      </c>
      <c r="F3" s="10" t="s">
        <v>57</v>
      </c>
      <c r="G3" s="10" t="s">
        <v>59</v>
      </c>
    </row>
    <row r="4" spans="1:7" ht="15" customHeight="1">
      <c r="A4" s="119" t="s">
        <v>60</v>
      </c>
      <c r="B4" s="19" t="s">
        <v>61</v>
      </c>
      <c r="C4" s="20">
        <v>12.33</v>
      </c>
      <c r="D4" s="118"/>
      <c r="E4" s="122" t="s">
        <v>62</v>
      </c>
      <c r="F4" s="19" t="s">
        <v>63</v>
      </c>
      <c r="G4" s="20">
        <v>3.85</v>
      </c>
    </row>
    <row r="5" spans="1:7" ht="15" customHeight="1">
      <c r="A5" s="120"/>
      <c r="B5" s="19" t="s">
        <v>64</v>
      </c>
      <c r="C5" s="20">
        <v>12.33</v>
      </c>
      <c r="D5" s="118"/>
      <c r="E5" s="123"/>
      <c r="F5" s="19" t="s">
        <v>65</v>
      </c>
      <c r="G5" s="20">
        <v>3.85</v>
      </c>
    </row>
    <row r="6" spans="1:7" ht="15" customHeight="1">
      <c r="A6" s="120"/>
      <c r="B6" s="19" t="s">
        <v>66</v>
      </c>
      <c r="C6" s="20">
        <v>10.93</v>
      </c>
      <c r="D6" s="118"/>
      <c r="E6" s="123"/>
      <c r="F6" s="19" t="s">
        <v>67</v>
      </c>
      <c r="G6" s="20">
        <v>4.63</v>
      </c>
    </row>
    <row r="7" spans="1:7" ht="16.5" customHeight="1">
      <c r="A7" s="120"/>
      <c r="B7" s="21" t="s">
        <v>68</v>
      </c>
      <c r="C7" s="20">
        <v>4.62</v>
      </c>
      <c r="D7" s="118"/>
      <c r="E7" s="123"/>
      <c r="F7" s="19" t="s">
        <v>69</v>
      </c>
      <c r="G7" s="20">
        <v>3.07</v>
      </c>
    </row>
    <row r="8" spans="1:7" ht="15" customHeight="1">
      <c r="A8" s="120"/>
      <c r="B8" s="22" t="s">
        <v>70</v>
      </c>
      <c r="C8" s="20">
        <v>6.72</v>
      </c>
      <c r="D8" s="118"/>
      <c r="E8" s="123"/>
      <c r="F8" s="19" t="s">
        <v>71</v>
      </c>
      <c r="G8" s="20">
        <v>4.32</v>
      </c>
    </row>
    <row r="9" spans="1:7" ht="15" customHeight="1">
      <c r="A9" s="120"/>
      <c r="B9" s="23" t="s">
        <v>72</v>
      </c>
      <c r="C9" s="20">
        <v>18.71</v>
      </c>
      <c r="D9" s="118"/>
      <c r="E9" s="123"/>
      <c r="F9" s="19" t="s">
        <v>73</v>
      </c>
      <c r="G9" s="20">
        <v>4.32</v>
      </c>
    </row>
    <row r="10" spans="1:7" ht="15" customHeight="1">
      <c r="A10" s="121"/>
      <c r="B10" s="24" t="s">
        <v>317</v>
      </c>
      <c r="C10" s="25">
        <v>65.64</v>
      </c>
      <c r="D10" s="118"/>
      <c r="E10" s="123"/>
      <c r="F10" s="19" t="s">
        <v>74</v>
      </c>
      <c r="G10" s="20">
        <v>4.6</v>
      </c>
    </row>
    <row r="11" spans="1:7" ht="24" customHeight="1">
      <c r="A11" s="119" t="s">
        <v>75</v>
      </c>
      <c r="B11" s="19" t="s">
        <v>76</v>
      </c>
      <c r="C11" s="20">
        <v>12.33</v>
      </c>
      <c r="D11" s="118"/>
      <c r="E11" s="124"/>
      <c r="F11" s="24" t="s">
        <v>77</v>
      </c>
      <c r="G11" s="26" t="s">
        <v>78</v>
      </c>
    </row>
    <row r="12" spans="1:7" ht="15" customHeight="1">
      <c r="A12" s="120"/>
      <c r="B12" s="19" t="s">
        <v>64</v>
      </c>
      <c r="C12" s="20">
        <v>12.33</v>
      </c>
      <c r="D12" s="118"/>
      <c r="E12" s="122" t="s">
        <v>79</v>
      </c>
      <c r="F12" s="23" t="s">
        <v>80</v>
      </c>
      <c r="G12" s="20">
        <v>12.33</v>
      </c>
    </row>
    <row r="13" spans="1:7" ht="15" customHeight="1">
      <c r="A13" s="120"/>
      <c r="B13" s="19" t="s">
        <v>66</v>
      </c>
      <c r="C13" s="20">
        <v>10.93</v>
      </c>
      <c r="D13" s="118"/>
      <c r="E13" s="123"/>
      <c r="F13" s="23" t="s">
        <v>81</v>
      </c>
      <c r="G13" s="20">
        <v>12.33</v>
      </c>
    </row>
    <row r="14" spans="1:7" ht="18.75" customHeight="1">
      <c r="A14" s="120"/>
      <c r="B14" s="21" t="s">
        <v>68</v>
      </c>
      <c r="C14" s="20">
        <v>4.62</v>
      </c>
      <c r="D14" s="118"/>
      <c r="E14" s="123"/>
      <c r="F14" s="23" t="s">
        <v>82</v>
      </c>
      <c r="G14" s="20">
        <v>12.33</v>
      </c>
    </row>
    <row r="15" spans="1:7" ht="15" customHeight="1">
      <c r="A15" s="120"/>
      <c r="B15" s="22" t="s">
        <v>70</v>
      </c>
      <c r="C15" s="20">
        <v>6.72</v>
      </c>
      <c r="D15" s="118"/>
      <c r="E15" s="123"/>
      <c r="F15" s="23" t="s">
        <v>83</v>
      </c>
      <c r="G15" s="20">
        <v>10.23</v>
      </c>
    </row>
    <row r="16" spans="1:7" ht="15" customHeight="1">
      <c r="A16" s="120"/>
      <c r="B16" s="23" t="s">
        <v>72</v>
      </c>
      <c r="C16" s="20">
        <v>18.71</v>
      </c>
      <c r="D16" s="118"/>
      <c r="E16" s="123"/>
      <c r="F16" s="23" t="s">
        <v>84</v>
      </c>
      <c r="G16" s="20">
        <v>12.33</v>
      </c>
    </row>
    <row r="17" spans="1:7" ht="14.25">
      <c r="A17" s="121"/>
      <c r="B17" s="24" t="s">
        <v>318</v>
      </c>
      <c r="C17" s="25">
        <v>65.64</v>
      </c>
      <c r="D17" s="118"/>
      <c r="E17" s="123"/>
      <c r="F17" s="23" t="s">
        <v>85</v>
      </c>
      <c r="G17" s="20">
        <v>12.33</v>
      </c>
    </row>
    <row r="18" spans="1:7" ht="14.25">
      <c r="A18" s="122" t="s">
        <v>86</v>
      </c>
      <c r="B18" s="19" t="s">
        <v>76</v>
      </c>
      <c r="C18" s="27">
        <v>11.14</v>
      </c>
      <c r="D18" s="118"/>
      <c r="E18" s="123"/>
      <c r="F18" s="23" t="s">
        <v>87</v>
      </c>
      <c r="G18" s="20">
        <v>11.63</v>
      </c>
    </row>
    <row r="19" spans="1:7" ht="14.25">
      <c r="A19" s="123"/>
      <c r="B19" s="19" t="s">
        <v>64</v>
      </c>
      <c r="C19" s="27">
        <v>12.33</v>
      </c>
      <c r="D19" s="118"/>
      <c r="E19" s="123"/>
      <c r="F19" s="23" t="s">
        <v>88</v>
      </c>
      <c r="G19" s="20">
        <v>11.6</v>
      </c>
    </row>
    <row r="20" spans="1:7" ht="18.75" customHeight="1">
      <c r="A20" s="123"/>
      <c r="B20" s="19" t="s">
        <v>66</v>
      </c>
      <c r="C20" s="27">
        <v>10.93</v>
      </c>
      <c r="D20" s="118"/>
      <c r="E20" s="123"/>
      <c r="F20" s="23" t="s">
        <v>89</v>
      </c>
      <c r="G20" s="20">
        <v>6.76</v>
      </c>
    </row>
    <row r="21" spans="1:7" ht="15" customHeight="1">
      <c r="A21" s="123"/>
      <c r="B21" s="21" t="s">
        <v>90</v>
      </c>
      <c r="C21" s="27">
        <v>5.32</v>
      </c>
      <c r="D21" s="118"/>
      <c r="E21" s="123"/>
      <c r="F21" s="23" t="s">
        <v>63</v>
      </c>
      <c r="G21" s="20">
        <v>4.81</v>
      </c>
    </row>
    <row r="22" spans="1:7" ht="14.25">
      <c r="A22" s="123"/>
      <c r="B22" s="19" t="s">
        <v>70</v>
      </c>
      <c r="C22" s="27">
        <v>6.72</v>
      </c>
      <c r="D22" s="118"/>
      <c r="E22" s="123"/>
      <c r="F22" s="23" t="s">
        <v>65</v>
      </c>
      <c r="G22" s="20">
        <v>4.81</v>
      </c>
    </row>
    <row r="23" spans="1:7" ht="14.25">
      <c r="A23" s="123"/>
      <c r="B23" s="19" t="s">
        <v>91</v>
      </c>
      <c r="C23" s="27">
        <v>5.89</v>
      </c>
      <c r="D23" s="118"/>
      <c r="E23" s="123"/>
      <c r="F23" s="23" t="s">
        <v>67</v>
      </c>
      <c r="G23" s="20">
        <v>5.79</v>
      </c>
    </row>
    <row r="24" spans="1:7" ht="14.25">
      <c r="A24" s="123"/>
      <c r="B24" s="19" t="s">
        <v>92</v>
      </c>
      <c r="C24" s="27">
        <v>5.89</v>
      </c>
      <c r="D24" s="118"/>
      <c r="E24" s="123"/>
      <c r="F24" s="23" t="s">
        <v>93</v>
      </c>
      <c r="G24" s="20">
        <v>4.81</v>
      </c>
    </row>
    <row r="25" spans="1:7" ht="14.25">
      <c r="A25" s="123"/>
      <c r="B25" s="19" t="s">
        <v>94</v>
      </c>
      <c r="C25" s="27">
        <v>5.89</v>
      </c>
      <c r="D25" s="118"/>
      <c r="E25" s="123"/>
      <c r="F25" s="23" t="s">
        <v>95</v>
      </c>
      <c r="G25" s="20">
        <v>4.81</v>
      </c>
    </row>
    <row r="26" spans="1:7" ht="14.25">
      <c r="A26" s="123"/>
      <c r="B26" s="19" t="s">
        <v>96</v>
      </c>
      <c r="C26" s="27">
        <v>5.89</v>
      </c>
      <c r="D26" s="118"/>
      <c r="E26" s="123"/>
      <c r="F26" s="23" t="s">
        <v>71</v>
      </c>
      <c r="G26" s="20">
        <v>5.4</v>
      </c>
    </row>
    <row r="27" spans="1:7" ht="14.25">
      <c r="A27" s="124"/>
      <c r="B27" s="24" t="s">
        <v>319</v>
      </c>
      <c r="C27" s="25">
        <v>70</v>
      </c>
      <c r="D27" s="118"/>
      <c r="E27" s="123"/>
      <c r="F27" s="23" t="s">
        <v>73</v>
      </c>
      <c r="G27" s="20">
        <v>5.4</v>
      </c>
    </row>
    <row r="28" spans="1:7" ht="14.25">
      <c r="A28" s="122" t="s">
        <v>97</v>
      </c>
      <c r="B28" s="19" t="s">
        <v>76</v>
      </c>
      <c r="C28" s="20">
        <v>11.13</v>
      </c>
      <c r="D28" s="118"/>
      <c r="E28" s="123"/>
      <c r="F28" s="23" t="s">
        <v>74</v>
      </c>
      <c r="G28" s="20">
        <v>6.1</v>
      </c>
    </row>
    <row r="29" spans="1:7" ht="26.25" customHeight="1">
      <c r="A29" s="123"/>
      <c r="B29" s="19" t="s">
        <v>64</v>
      </c>
      <c r="C29" s="20">
        <v>12.33</v>
      </c>
      <c r="D29" s="118"/>
      <c r="E29" s="124"/>
      <c r="F29" s="24" t="s">
        <v>98</v>
      </c>
      <c r="G29" s="25" t="s">
        <v>99</v>
      </c>
    </row>
    <row r="30" spans="1:7" ht="14.25">
      <c r="A30" s="123"/>
      <c r="B30" s="19" t="s">
        <v>66</v>
      </c>
      <c r="C30" s="20">
        <v>10.93</v>
      </c>
      <c r="D30" s="118"/>
      <c r="E30" s="122" t="s">
        <v>100</v>
      </c>
      <c r="F30" s="23" t="s">
        <v>80</v>
      </c>
      <c r="G30" s="13">
        <v>12.33</v>
      </c>
    </row>
    <row r="31" spans="1:7" ht="18" customHeight="1">
      <c r="A31" s="123"/>
      <c r="B31" s="21" t="s">
        <v>68</v>
      </c>
      <c r="C31" s="20">
        <v>5.32</v>
      </c>
      <c r="D31" s="118"/>
      <c r="E31" s="123"/>
      <c r="F31" s="23" t="s">
        <v>81</v>
      </c>
      <c r="G31" s="13">
        <v>12.33</v>
      </c>
    </row>
    <row r="32" spans="1:7" ht="14.25">
      <c r="A32" s="123"/>
      <c r="B32" s="19" t="s">
        <v>70</v>
      </c>
      <c r="C32" s="20">
        <v>6.72</v>
      </c>
      <c r="D32" s="118"/>
      <c r="E32" s="123"/>
      <c r="F32" s="23" t="s">
        <v>82</v>
      </c>
      <c r="G32" s="13">
        <v>12.33</v>
      </c>
    </row>
    <row r="33" spans="1:7" ht="14.25">
      <c r="A33" s="123"/>
      <c r="B33" s="19" t="s">
        <v>89</v>
      </c>
      <c r="C33" s="20">
        <v>6.18</v>
      </c>
      <c r="D33" s="118"/>
      <c r="E33" s="123"/>
      <c r="F33" s="23" t="s">
        <v>101</v>
      </c>
      <c r="G33" s="13">
        <v>10.23</v>
      </c>
    </row>
    <row r="34" spans="1:7" ht="14.25">
      <c r="A34" s="123"/>
      <c r="B34" s="19" t="s">
        <v>102</v>
      </c>
      <c r="C34" s="20">
        <v>6.18</v>
      </c>
      <c r="D34" s="118"/>
      <c r="E34" s="123"/>
      <c r="F34" s="23" t="s">
        <v>84</v>
      </c>
      <c r="G34" s="13">
        <v>12.33</v>
      </c>
    </row>
    <row r="35" spans="1:7" ht="14.25">
      <c r="A35" s="123"/>
      <c r="B35" s="19" t="s">
        <v>103</v>
      </c>
      <c r="C35" s="20">
        <v>6.18</v>
      </c>
      <c r="D35" s="118"/>
      <c r="E35" s="123"/>
      <c r="F35" s="23" t="s">
        <v>88</v>
      </c>
      <c r="G35" s="13">
        <v>13.55</v>
      </c>
    </row>
    <row r="36" spans="1:7" ht="25.5">
      <c r="A36" s="123"/>
      <c r="B36" s="19" t="s">
        <v>104</v>
      </c>
      <c r="C36" s="20">
        <v>5.03</v>
      </c>
      <c r="D36" s="118"/>
      <c r="E36" s="123"/>
      <c r="F36" s="23" t="s">
        <v>105</v>
      </c>
      <c r="G36" s="13">
        <v>12.33</v>
      </c>
    </row>
    <row r="37" spans="1:7" ht="16.5" customHeight="1">
      <c r="A37" s="124"/>
      <c r="B37" s="24" t="s">
        <v>320</v>
      </c>
      <c r="C37" s="25">
        <v>70</v>
      </c>
      <c r="D37" s="118"/>
      <c r="E37" s="123"/>
      <c r="F37" s="23" t="s">
        <v>89</v>
      </c>
      <c r="G37" s="20">
        <v>6.76</v>
      </c>
    </row>
    <row r="38" spans="1:7" ht="14.25">
      <c r="A38" s="122" t="s">
        <v>62</v>
      </c>
      <c r="B38" s="19" t="s">
        <v>80</v>
      </c>
      <c r="C38" s="20">
        <v>9.04</v>
      </c>
      <c r="D38" s="118"/>
      <c r="E38" s="123"/>
      <c r="F38" s="23" t="s">
        <v>63</v>
      </c>
      <c r="G38" s="20">
        <v>5.3</v>
      </c>
    </row>
    <row r="39" spans="1:7" ht="14.25">
      <c r="A39" s="123"/>
      <c r="B39" s="19" t="s">
        <v>81</v>
      </c>
      <c r="C39" s="20">
        <v>9.86</v>
      </c>
      <c r="D39" s="118"/>
      <c r="E39" s="123"/>
      <c r="F39" s="23" t="s">
        <v>65</v>
      </c>
      <c r="G39" s="20">
        <v>5.3</v>
      </c>
    </row>
    <row r="40" spans="1:7" ht="14.25">
      <c r="A40" s="123"/>
      <c r="B40" s="19" t="s">
        <v>82</v>
      </c>
      <c r="C40" s="20">
        <v>9.86</v>
      </c>
      <c r="D40" s="118"/>
      <c r="E40" s="123"/>
      <c r="F40" s="23" t="s">
        <v>67</v>
      </c>
      <c r="G40" s="20">
        <v>6.76</v>
      </c>
    </row>
    <row r="41" spans="1:7" ht="14.25">
      <c r="A41" s="123"/>
      <c r="B41" s="19" t="s">
        <v>83</v>
      </c>
      <c r="C41" s="20">
        <v>8.18</v>
      </c>
      <c r="D41" s="118"/>
      <c r="E41" s="123"/>
      <c r="F41" s="23" t="s">
        <v>95</v>
      </c>
      <c r="G41" s="20">
        <v>4.81</v>
      </c>
    </row>
    <row r="42" spans="1:7" ht="14.25">
      <c r="A42" s="123"/>
      <c r="B42" s="19" t="s">
        <v>84</v>
      </c>
      <c r="C42" s="20">
        <v>9.86</v>
      </c>
      <c r="D42" s="118"/>
      <c r="E42" s="123"/>
      <c r="F42" s="23" t="s">
        <v>106</v>
      </c>
      <c r="G42" s="20">
        <v>4.81</v>
      </c>
    </row>
    <row r="43" spans="1:7" ht="14.25">
      <c r="A43" s="123"/>
      <c r="B43" s="19" t="s">
        <v>85</v>
      </c>
      <c r="C43" s="20">
        <v>9.86</v>
      </c>
      <c r="D43" s="118"/>
      <c r="E43" s="123"/>
      <c r="F43" s="23" t="s">
        <v>71</v>
      </c>
      <c r="G43" s="20">
        <v>5.4</v>
      </c>
    </row>
    <row r="44" spans="1:7" ht="14.25">
      <c r="A44" s="123"/>
      <c r="B44" s="19" t="s">
        <v>87</v>
      </c>
      <c r="C44" s="20">
        <v>9.3</v>
      </c>
      <c r="D44" s="118"/>
      <c r="E44" s="123"/>
      <c r="F44" s="23" t="s">
        <v>73</v>
      </c>
      <c r="G44" s="20">
        <v>5.4</v>
      </c>
    </row>
    <row r="45" spans="1:7" ht="24.75" customHeight="1">
      <c r="A45" s="124"/>
      <c r="B45" s="19" t="s">
        <v>89</v>
      </c>
      <c r="C45" s="20">
        <v>5.4</v>
      </c>
      <c r="D45" s="107"/>
      <c r="E45" s="124"/>
      <c r="F45" s="24" t="s">
        <v>107</v>
      </c>
      <c r="G45" s="26" t="s">
        <v>108</v>
      </c>
    </row>
  </sheetData>
  <sheetProtection/>
  <mergeCells count="10">
    <mergeCell ref="A2:G2"/>
    <mergeCell ref="D3:D45"/>
    <mergeCell ref="A4:A10"/>
    <mergeCell ref="E4:E11"/>
    <mergeCell ref="A11:A17"/>
    <mergeCell ref="E12:E29"/>
    <mergeCell ref="A18:A27"/>
    <mergeCell ref="A28:A37"/>
    <mergeCell ref="E30:E45"/>
    <mergeCell ref="A38:A45"/>
  </mergeCells>
  <printOptions horizontalCentered="1"/>
  <pageMargins left="0.7480314960629921" right="0.5511811023622047" top="0.6" bottom="0.5118110236220472" header="0.5118110236220472" footer="0.5118110236220472"/>
  <pageSetup horizontalDpi="180" verticalDpi="180" orientation="portrait" paperSize="9" r:id="rId3"/>
  <headerFooter alignWithMargins="0">
    <oddFooter>&amp;C－10－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1">
      <selection activeCell="B8" sqref="B8"/>
    </sheetView>
  </sheetViews>
  <sheetFormatPr defaultColWidth="8.75390625" defaultRowHeight="14.25"/>
  <cols>
    <col min="1" max="1" width="4.375" style="35" customWidth="1"/>
    <col min="2" max="2" width="34.00390625" style="33" customWidth="1"/>
    <col min="3" max="3" width="7.50390625" style="34" customWidth="1"/>
    <col min="4" max="4" width="5.875" style="34" hidden="1" customWidth="1"/>
    <col min="5" max="5" width="8.75390625" style="35" customWidth="1"/>
    <col min="6" max="6" width="7.875" style="35" customWidth="1"/>
    <col min="7" max="7" width="9.125" style="35" customWidth="1"/>
    <col min="8" max="8" width="6.375" style="35" customWidth="1"/>
    <col min="9" max="29" width="9.00390625" style="35" bestFit="1" customWidth="1"/>
    <col min="30" max="16384" width="8.75390625" style="35" customWidth="1"/>
  </cols>
  <sheetData>
    <row r="1" spans="1:2" ht="14.25">
      <c r="A1" s="32"/>
      <c r="B1" s="32" t="s">
        <v>308</v>
      </c>
    </row>
    <row r="2" spans="1:8" ht="27" customHeight="1">
      <c r="A2" s="125" t="s">
        <v>137</v>
      </c>
      <c r="B2" s="125"/>
      <c r="C2" s="125"/>
      <c r="D2" s="125"/>
      <c r="E2" s="125"/>
      <c r="F2" s="125"/>
      <c r="G2" s="125"/>
      <c r="H2" s="125"/>
    </row>
    <row r="3" spans="1:8" ht="25.5" customHeight="1">
      <c r="A3" s="36" t="s">
        <v>138</v>
      </c>
      <c r="B3" s="37" t="s">
        <v>139</v>
      </c>
      <c r="C3" s="37" t="s">
        <v>140</v>
      </c>
      <c r="D3" s="37" t="s">
        <v>141</v>
      </c>
      <c r="E3" s="37" t="s">
        <v>142</v>
      </c>
      <c r="F3" s="37" t="s">
        <v>143</v>
      </c>
      <c r="G3" s="37" t="s">
        <v>144</v>
      </c>
      <c r="H3" s="37" t="s">
        <v>145</v>
      </c>
    </row>
    <row r="4" spans="1:8" s="39" customFormat="1" ht="23.25" customHeight="1">
      <c r="A4" s="38">
        <v>1</v>
      </c>
      <c r="B4" s="14" t="s">
        <v>146</v>
      </c>
      <c r="C4" s="30">
        <v>9.12</v>
      </c>
      <c r="D4" s="30">
        <v>1105</v>
      </c>
      <c r="E4" s="38">
        <v>9.12</v>
      </c>
      <c r="F4" s="38">
        <v>9.12</v>
      </c>
      <c r="G4" s="38" t="s">
        <v>147</v>
      </c>
      <c r="H4" s="38" t="s">
        <v>148</v>
      </c>
    </row>
    <row r="5" spans="1:8" s="39" customFormat="1" ht="24" customHeight="1">
      <c r="A5" s="38">
        <v>2</v>
      </c>
      <c r="B5" s="14" t="s">
        <v>149</v>
      </c>
      <c r="C5" s="30">
        <v>21.83</v>
      </c>
      <c r="D5" s="30">
        <v>970</v>
      </c>
      <c r="E5" s="30">
        <v>21.83</v>
      </c>
      <c r="F5" s="30">
        <v>21.83</v>
      </c>
      <c r="G5" s="38" t="s">
        <v>147</v>
      </c>
      <c r="H5" s="38" t="s">
        <v>148</v>
      </c>
    </row>
    <row r="6" spans="1:8" s="39" customFormat="1" ht="24" customHeight="1">
      <c r="A6" s="38">
        <v>3</v>
      </c>
      <c r="B6" s="14" t="s">
        <v>150</v>
      </c>
      <c r="C6" s="30">
        <v>21.25</v>
      </c>
      <c r="D6" s="30">
        <v>1110</v>
      </c>
      <c r="E6" s="30">
        <v>21.25</v>
      </c>
      <c r="F6" s="30">
        <v>21.25</v>
      </c>
      <c r="G6" s="38" t="s">
        <v>147</v>
      </c>
      <c r="H6" s="38" t="s">
        <v>148</v>
      </c>
    </row>
    <row r="7" spans="1:8" s="39" customFormat="1" ht="24" customHeight="1">
      <c r="A7" s="38">
        <v>4</v>
      </c>
      <c r="B7" s="14" t="s">
        <v>151</v>
      </c>
      <c r="C7" s="30">
        <v>22.99</v>
      </c>
      <c r="D7" s="30">
        <v>1100</v>
      </c>
      <c r="E7" s="30">
        <v>22.99</v>
      </c>
      <c r="F7" s="30">
        <v>22.99</v>
      </c>
      <c r="G7" s="38" t="s">
        <v>147</v>
      </c>
      <c r="H7" s="38" t="s">
        <v>148</v>
      </c>
    </row>
    <row r="8" spans="1:8" s="39" customFormat="1" ht="24" customHeight="1">
      <c r="A8" s="38">
        <v>5</v>
      </c>
      <c r="B8" s="14" t="s">
        <v>152</v>
      </c>
      <c r="C8" s="30">
        <v>20.53</v>
      </c>
      <c r="D8" s="30">
        <v>970</v>
      </c>
      <c r="E8" s="30">
        <v>20.53</v>
      </c>
      <c r="F8" s="30">
        <v>20.53</v>
      </c>
      <c r="G8" s="38" t="s">
        <v>147</v>
      </c>
      <c r="H8" s="38" t="s">
        <v>148</v>
      </c>
    </row>
    <row r="9" spans="1:8" s="39" customFormat="1" ht="24" customHeight="1">
      <c r="A9" s="38">
        <v>6</v>
      </c>
      <c r="B9" s="14" t="s">
        <v>153</v>
      </c>
      <c r="C9" s="30">
        <v>20.53</v>
      </c>
      <c r="D9" s="30">
        <v>1110</v>
      </c>
      <c r="E9" s="30">
        <v>20.53</v>
      </c>
      <c r="F9" s="30">
        <v>20.53</v>
      </c>
      <c r="G9" s="38" t="s">
        <v>147</v>
      </c>
      <c r="H9" s="38" t="s">
        <v>148</v>
      </c>
    </row>
    <row r="10" spans="1:8" s="39" customFormat="1" ht="24" customHeight="1">
      <c r="A10" s="38">
        <v>7</v>
      </c>
      <c r="B10" s="14" t="s">
        <v>154</v>
      </c>
      <c r="C10" s="30">
        <v>20.75</v>
      </c>
      <c r="D10" s="30">
        <v>1100</v>
      </c>
      <c r="E10" s="30">
        <v>20.75</v>
      </c>
      <c r="F10" s="30">
        <v>20.75</v>
      </c>
      <c r="G10" s="38" t="s">
        <v>147</v>
      </c>
      <c r="H10" s="38" t="s">
        <v>148</v>
      </c>
    </row>
    <row r="11" spans="1:8" s="39" customFormat="1" ht="24" customHeight="1">
      <c r="A11" s="38">
        <v>8</v>
      </c>
      <c r="B11" s="14" t="s">
        <v>155</v>
      </c>
      <c r="C11" s="30">
        <v>9.02</v>
      </c>
      <c r="D11" s="30">
        <v>970</v>
      </c>
      <c r="E11" s="30">
        <v>9.02</v>
      </c>
      <c r="F11" s="30">
        <v>9.02</v>
      </c>
      <c r="G11" s="38" t="s">
        <v>147</v>
      </c>
      <c r="H11" s="38" t="s">
        <v>148</v>
      </c>
    </row>
    <row r="12" spans="1:8" s="39" customFormat="1" ht="24" customHeight="1">
      <c r="A12" s="38">
        <v>9</v>
      </c>
      <c r="B12" s="14" t="s">
        <v>156</v>
      </c>
      <c r="C12" s="30">
        <v>10.73</v>
      </c>
      <c r="D12" s="30">
        <v>1110</v>
      </c>
      <c r="E12" s="30">
        <v>10.73</v>
      </c>
      <c r="F12" s="30">
        <v>10.73</v>
      </c>
      <c r="G12" s="38" t="s">
        <v>147</v>
      </c>
      <c r="H12" s="38" t="s">
        <v>148</v>
      </c>
    </row>
    <row r="13" spans="1:8" s="39" customFormat="1" ht="24" customHeight="1">
      <c r="A13" s="38">
        <v>10</v>
      </c>
      <c r="B13" s="14" t="s">
        <v>157</v>
      </c>
      <c r="C13" s="30">
        <v>10.96</v>
      </c>
      <c r="D13" s="30">
        <v>1100</v>
      </c>
      <c r="E13" s="30">
        <v>10.96</v>
      </c>
      <c r="F13" s="30">
        <v>10.96</v>
      </c>
      <c r="G13" s="38" t="s">
        <v>147</v>
      </c>
      <c r="H13" s="38" t="s">
        <v>148</v>
      </c>
    </row>
    <row r="14" spans="1:8" s="39" customFormat="1" ht="24" customHeight="1">
      <c r="A14" s="38">
        <v>11</v>
      </c>
      <c r="B14" s="14" t="s">
        <v>158</v>
      </c>
      <c r="C14" s="30">
        <v>9.41</v>
      </c>
      <c r="D14" s="30">
        <v>965</v>
      </c>
      <c r="E14" s="30">
        <v>9.41</v>
      </c>
      <c r="F14" s="30">
        <v>9.41</v>
      </c>
      <c r="G14" s="38" t="s">
        <v>147</v>
      </c>
      <c r="H14" s="38" t="s">
        <v>148</v>
      </c>
    </row>
    <row r="15" spans="1:8" s="39" customFormat="1" ht="24" customHeight="1">
      <c r="A15" s="38">
        <v>12</v>
      </c>
      <c r="B15" s="14" t="s">
        <v>159</v>
      </c>
      <c r="C15" s="30">
        <v>7.96</v>
      </c>
      <c r="D15" s="30">
        <v>1100</v>
      </c>
      <c r="E15" s="30">
        <v>7.96</v>
      </c>
      <c r="F15" s="30">
        <v>7.96</v>
      </c>
      <c r="G15" s="38" t="s">
        <v>147</v>
      </c>
      <c r="H15" s="38" t="s">
        <v>148</v>
      </c>
    </row>
    <row r="16" spans="1:8" s="39" customFormat="1" ht="24" customHeight="1">
      <c r="A16" s="38">
        <v>13</v>
      </c>
      <c r="B16" s="14" t="s">
        <v>160</v>
      </c>
      <c r="C16" s="30">
        <v>10.41</v>
      </c>
      <c r="D16" s="30">
        <v>965</v>
      </c>
      <c r="E16" s="30">
        <v>10.41</v>
      </c>
      <c r="F16" s="30">
        <v>10.41</v>
      </c>
      <c r="G16" s="38" t="s">
        <v>147</v>
      </c>
      <c r="H16" s="38" t="s">
        <v>148</v>
      </c>
    </row>
    <row r="17" spans="1:8" s="39" customFormat="1" ht="24" customHeight="1">
      <c r="A17" s="38">
        <v>14</v>
      </c>
      <c r="B17" s="14" t="s">
        <v>161</v>
      </c>
      <c r="C17" s="30">
        <v>10.16</v>
      </c>
      <c r="D17" s="30">
        <v>1100</v>
      </c>
      <c r="E17" s="30">
        <v>10.16</v>
      </c>
      <c r="F17" s="30">
        <v>10.16</v>
      </c>
      <c r="G17" s="38" t="s">
        <v>147</v>
      </c>
      <c r="H17" s="38" t="s">
        <v>148</v>
      </c>
    </row>
    <row r="18" spans="1:8" s="39" customFormat="1" ht="24" customHeight="1">
      <c r="A18" s="38">
        <v>15</v>
      </c>
      <c r="B18" s="14" t="s">
        <v>162</v>
      </c>
      <c r="C18" s="30">
        <v>11.44</v>
      </c>
      <c r="D18" s="30">
        <v>1105</v>
      </c>
      <c r="E18" s="30">
        <v>11.44</v>
      </c>
      <c r="F18" s="30">
        <v>11.44</v>
      </c>
      <c r="G18" s="38" t="s">
        <v>147</v>
      </c>
      <c r="H18" s="38" t="s">
        <v>148</v>
      </c>
    </row>
    <row r="19" spans="1:8" s="39" customFormat="1" ht="24" customHeight="1">
      <c r="A19" s="38">
        <v>16</v>
      </c>
      <c r="B19" s="14" t="s">
        <v>163</v>
      </c>
      <c r="C19" s="30">
        <v>11.44</v>
      </c>
      <c r="D19" s="30">
        <v>1105</v>
      </c>
      <c r="E19" s="30">
        <v>11.44</v>
      </c>
      <c r="F19" s="30">
        <v>11.44</v>
      </c>
      <c r="G19" s="38" t="s">
        <v>147</v>
      </c>
      <c r="H19" s="38" t="s">
        <v>148</v>
      </c>
    </row>
    <row r="20" spans="1:8" s="39" customFormat="1" ht="24" customHeight="1">
      <c r="A20" s="38">
        <v>17</v>
      </c>
      <c r="B20" s="14" t="s">
        <v>164</v>
      </c>
      <c r="C20" s="30">
        <v>9.48</v>
      </c>
      <c r="D20" s="30">
        <v>1105</v>
      </c>
      <c r="E20" s="30">
        <v>9.48</v>
      </c>
      <c r="F20" s="30">
        <v>9.48</v>
      </c>
      <c r="G20" s="38" t="s">
        <v>147</v>
      </c>
      <c r="H20" s="38" t="s">
        <v>148</v>
      </c>
    </row>
    <row r="21" spans="1:8" s="39" customFormat="1" ht="24.75" customHeight="1">
      <c r="A21" s="38">
        <v>18</v>
      </c>
      <c r="B21" s="14" t="s">
        <v>165</v>
      </c>
      <c r="C21" s="30">
        <v>13.14</v>
      </c>
      <c r="D21" s="30">
        <v>1105</v>
      </c>
      <c r="E21" s="30">
        <v>13.14</v>
      </c>
      <c r="F21" s="30">
        <v>13.14</v>
      </c>
      <c r="G21" s="38" t="s">
        <v>147</v>
      </c>
      <c r="H21" s="38" t="s">
        <v>148</v>
      </c>
    </row>
    <row r="22" spans="1:8" s="39" customFormat="1" ht="24" customHeight="1">
      <c r="A22" s="38">
        <v>19</v>
      </c>
      <c r="B22" s="14" t="s">
        <v>166</v>
      </c>
      <c r="C22" s="30">
        <v>16.37</v>
      </c>
      <c r="D22" s="30">
        <v>1100</v>
      </c>
      <c r="E22" s="30">
        <v>16.37</v>
      </c>
      <c r="F22" s="30">
        <v>16.37</v>
      </c>
      <c r="G22" s="38" t="s">
        <v>147</v>
      </c>
      <c r="H22" s="38" t="s">
        <v>148</v>
      </c>
    </row>
    <row r="23" spans="1:8" s="39" customFormat="1" ht="24" customHeight="1">
      <c r="A23" s="38">
        <v>20</v>
      </c>
      <c r="B23" s="14" t="s">
        <v>167</v>
      </c>
      <c r="C23" s="30">
        <v>6.4</v>
      </c>
      <c r="D23" s="30">
        <v>1100</v>
      </c>
      <c r="E23" s="30">
        <v>6.4</v>
      </c>
      <c r="F23" s="30">
        <v>6.4</v>
      </c>
      <c r="G23" s="38" t="s">
        <v>147</v>
      </c>
      <c r="H23" s="38" t="s">
        <v>148</v>
      </c>
    </row>
    <row r="24" spans="1:8" s="39" customFormat="1" ht="24" customHeight="1">
      <c r="A24" s="38">
        <v>21</v>
      </c>
      <c r="B24" s="14" t="s">
        <v>168</v>
      </c>
      <c r="C24" s="30">
        <v>10.85</v>
      </c>
      <c r="D24" s="30">
        <v>1100</v>
      </c>
      <c r="E24" s="30">
        <v>10.85</v>
      </c>
      <c r="F24" s="30">
        <v>10.85</v>
      </c>
      <c r="G24" s="38" t="s">
        <v>147</v>
      </c>
      <c r="H24" s="38" t="s">
        <v>148</v>
      </c>
    </row>
    <row r="25" spans="1:8" s="39" customFormat="1" ht="24" customHeight="1">
      <c r="A25" s="38">
        <v>22</v>
      </c>
      <c r="B25" s="14" t="s">
        <v>169</v>
      </c>
      <c r="C25" s="30">
        <v>17.2</v>
      </c>
      <c r="D25" s="30">
        <v>1100</v>
      </c>
      <c r="E25" s="30">
        <v>17.2</v>
      </c>
      <c r="F25" s="30">
        <v>17.2</v>
      </c>
      <c r="G25" s="38" t="s">
        <v>147</v>
      </c>
      <c r="H25" s="38" t="s">
        <v>148</v>
      </c>
    </row>
    <row r="26" spans="1:8" s="39" customFormat="1" ht="24" customHeight="1">
      <c r="A26" s="38">
        <v>23</v>
      </c>
      <c r="B26" s="14" t="s">
        <v>170</v>
      </c>
      <c r="C26" s="30">
        <v>13.47</v>
      </c>
      <c r="D26" s="30">
        <v>1100</v>
      </c>
      <c r="E26" s="30">
        <v>13.47</v>
      </c>
      <c r="F26" s="30">
        <v>13.47</v>
      </c>
      <c r="G26" s="38" t="s">
        <v>147</v>
      </c>
      <c r="H26" s="38" t="s">
        <v>148</v>
      </c>
    </row>
    <row r="27" spans="1:8" s="39" customFormat="1" ht="24" customHeight="1">
      <c r="A27" s="38">
        <v>24</v>
      </c>
      <c r="B27" s="14" t="s">
        <v>171</v>
      </c>
      <c r="C27" s="30">
        <v>20.79</v>
      </c>
      <c r="D27" s="30">
        <v>1100</v>
      </c>
      <c r="E27" s="30">
        <v>20.79</v>
      </c>
      <c r="F27" s="30">
        <v>20.79</v>
      </c>
      <c r="G27" s="38" t="s">
        <v>147</v>
      </c>
      <c r="H27" s="38" t="s">
        <v>148</v>
      </c>
    </row>
    <row r="28" spans="1:8" s="39" customFormat="1" ht="21.75" customHeight="1">
      <c r="A28" s="38"/>
      <c r="B28" s="40" t="s">
        <v>172</v>
      </c>
      <c r="C28" s="41"/>
      <c r="D28" s="41"/>
      <c r="E28" s="41">
        <f>SUM(E4:E27)</f>
        <v>336.23</v>
      </c>
      <c r="F28" s="41">
        <f>SUM(F4:F27)</f>
        <v>336.23</v>
      </c>
      <c r="G28" s="42"/>
      <c r="H28" s="38"/>
    </row>
    <row r="29" spans="1:8" s="39" customFormat="1" ht="24.75" customHeight="1">
      <c r="A29" s="38">
        <v>1</v>
      </c>
      <c r="B29" s="14" t="s">
        <v>173</v>
      </c>
      <c r="C29" s="30">
        <v>9.99</v>
      </c>
      <c r="D29" s="30">
        <v>1078</v>
      </c>
      <c r="E29" s="30">
        <v>9.99</v>
      </c>
      <c r="F29" s="30">
        <v>9.99</v>
      </c>
      <c r="G29" s="38" t="s">
        <v>174</v>
      </c>
      <c r="H29" s="38" t="s">
        <v>148</v>
      </c>
    </row>
    <row r="30" spans="1:8" s="39" customFormat="1" ht="24.75" customHeight="1">
      <c r="A30" s="38">
        <v>2</v>
      </c>
      <c r="B30" s="14" t="s">
        <v>175</v>
      </c>
      <c r="C30" s="30">
        <v>18.93</v>
      </c>
      <c r="D30" s="30">
        <v>1088</v>
      </c>
      <c r="E30" s="30">
        <v>18.93</v>
      </c>
      <c r="F30" s="30">
        <v>18.93</v>
      </c>
      <c r="G30" s="38" t="s">
        <v>174</v>
      </c>
      <c r="H30" s="38" t="s">
        <v>148</v>
      </c>
    </row>
    <row r="31" spans="1:8" s="39" customFormat="1" ht="24.75" customHeight="1">
      <c r="A31" s="38">
        <v>3</v>
      </c>
      <c r="B31" s="14" t="s">
        <v>176</v>
      </c>
      <c r="C31" s="30">
        <v>17.87</v>
      </c>
      <c r="D31" s="30">
        <v>1088</v>
      </c>
      <c r="E31" s="30">
        <v>17.87</v>
      </c>
      <c r="F31" s="30">
        <v>17.87</v>
      </c>
      <c r="G31" s="38" t="s">
        <v>174</v>
      </c>
      <c r="H31" s="38" t="s">
        <v>148</v>
      </c>
    </row>
    <row r="32" spans="1:8" s="39" customFormat="1" ht="24.75" customHeight="1">
      <c r="A32" s="38">
        <v>4</v>
      </c>
      <c r="B32" s="14" t="s">
        <v>177</v>
      </c>
      <c r="C32" s="30">
        <v>4.6</v>
      </c>
      <c r="D32" s="30">
        <v>1088</v>
      </c>
      <c r="E32" s="30">
        <v>4.6</v>
      </c>
      <c r="F32" s="30">
        <v>4.6</v>
      </c>
      <c r="G32" s="38" t="s">
        <v>174</v>
      </c>
      <c r="H32" s="38" t="s">
        <v>148</v>
      </c>
    </row>
    <row r="33" spans="1:8" s="39" customFormat="1" ht="24" customHeight="1">
      <c r="A33" s="38">
        <v>5</v>
      </c>
      <c r="B33" s="14" t="s">
        <v>178</v>
      </c>
      <c r="C33" s="30">
        <v>21.88</v>
      </c>
      <c r="D33" s="30">
        <v>1088</v>
      </c>
      <c r="E33" s="30">
        <v>21.88</v>
      </c>
      <c r="F33" s="30">
        <v>21.88</v>
      </c>
      <c r="G33" s="38" t="s">
        <v>174</v>
      </c>
      <c r="H33" s="38" t="s">
        <v>148</v>
      </c>
    </row>
    <row r="34" spans="1:8" s="39" customFormat="1" ht="24" customHeight="1">
      <c r="A34" s="38">
        <v>6</v>
      </c>
      <c r="B34" s="14" t="s">
        <v>179</v>
      </c>
      <c r="C34" s="30">
        <v>21.88</v>
      </c>
      <c r="D34" s="30">
        <v>1088</v>
      </c>
      <c r="E34" s="30">
        <v>21.88</v>
      </c>
      <c r="F34" s="30">
        <v>21.88</v>
      </c>
      <c r="G34" s="38" t="s">
        <v>174</v>
      </c>
      <c r="H34" s="38" t="s">
        <v>148</v>
      </c>
    </row>
    <row r="35" spans="1:8" s="39" customFormat="1" ht="24" customHeight="1">
      <c r="A35" s="38">
        <v>7</v>
      </c>
      <c r="B35" s="14" t="s">
        <v>180</v>
      </c>
      <c r="C35" s="30">
        <v>5.15</v>
      </c>
      <c r="D35" s="30">
        <v>1088</v>
      </c>
      <c r="E35" s="30">
        <v>5.15</v>
      </c>
      <c r="F35" s="30">
        <v>5.15</v>
      </c>
      <c r="G35" s="38" t="s">
        <v>174</v>
      </c>
      <c r="H35" s="38" t="s">
        <v>148</v>
      </c>
    </row>
    <row r="36" spans="1:8" s="39" customFormat="1" ht="24" customHeight="1">
      <c r="A36" s="38">
        <v>8</v>
      </c>
      <c r="B36" s="14" t="s">
        <v>181</v>
      </c>
      <c r="C36" s="30">
        <v>4.43</v>
      </c>
      <c r="D36" s="30">
        <v>1088</v>
      </c>
      <c r="E36" s="30">
        <v>4.43</v>
      </c>
      <c r="F36" s="30">
        <v>4.43</v>
      </c>
      <c r="G36" s="38" t="s">
        <v>174</v>
      </c>
      <c r="H36" s="38" t="s">
        <v>148</v>
      </c>
    </row>
    <row r="37" spans="1:8" s="39" customFormat="1" ht="24" customHeight="1">
      <c r="A37" s="38">
        <v>9</v>
      </c>
      <c r="B37" s="14" t="s">
        <v>182</v>
      </c>
      <c r="C37" s="30">
        <v>19.16</v>
      </c>
      <c r="D37" s="30">
        <v>1085</v>
      </c>
      <c r="E37" s="30">
        <v>19.16</v>
      </c>
      <c r="F37" s="30">
        <v>19.16</v>
      </c>
      <c r="G37" s="38" t="s">
        <v>174</v>
      </c>
      <c r="H37" s="38" t="s">
        <v>148</v>
      </c>
    </row>
    <row r="38" spans="1:8" s="39" customFormat="1" ht="24.75" customHeight="1">
      <c r="A38" s="38">
        <v>10</v>
      </c>
      <c r="B38" s="14" t="s">
        <v>183</v>
      </c>
      <c r="C38" s="30">
        <v>5.16</v>
      </c>
      <c r="D38" s="30">
        <v>1085</v>
      </c>
      <c r="E38" s="30">
        <v>5.16</v>
      </c>
      <c r="F38" s="30">
        <v>5.16</v>
      </c>
      <c r="G38" s="38" t="s">
        <v>174</v>
      </c>
      <c r="H38" s="38" t="s">
        <v>148</v>
      </c>
    </row>
    <row r="39" spans="1:8" s="39" customFormat="1" ht="24" customHeight="1">
      <c r="A39" s="38">
        <v>11</v>
      </c>
      <c r="B39" s="14" t="s">
        <v>184</v>
      </c>
      <c r="C39" s="30">
        <v>8.51</v>
      </c>
      <c r="D39" s="30">
        <v>1085</v>
      </c>
      <c r="E39" s="30">
        <v>8.51</v>
      </c>
      <c r="F39" s="30">
        <v>8.51</v>
      </c>
      <c r="G39" s="38" t="s">
        <v>174</v>
      </c>
      <c r="H39" s="38" t="s">
        <v>148</v>
      </c>
    </row>
    <row r="40" spans="1:8" s="39" customFormat="1" ht="24" customHeight="1">
      <c r="A40" s="38">
        <v>12</v>
      </c>
      <c r="B40" s="14" t="s">
        <v>185</v>
      </c>
      <c r="C40" s="30">
        <v>8.78</v>
      </c>
      <c r="D40" s="30">
        <v>375</v>
      </c>
      <c r="E40" s="30">
        <v>8.78</v>
      </c>
      <c r="F40" s="38"/>
      <c r="G40" s="38" t="s">
        <v>186</v>
      </c>
      <c r="H40" s="38" t="s">
        <v>148</v>
      </c>
    </row>
    <row r="41" spans="1:8" s="39" customFormat="1" ht="24" customHeight="1">
      <c r="A41" s="38">
        <v>13</v>
      </c>
      <c r="B41" s="14" t="s">
        <v>187</v>
      </c>
      <c r="C41" s="30">
        <v>7.11</v>
      </c>
      <c r="D41" s="30">
        <v>375</v>
      </c>
      <c r="E41" s="30">
        <v>7.11</v>
      </c>
      <c r="F41" s="38"/>
      <c r="G41" s="38" t="s">
        <v>186</v>
      </c>
      <c r="H41" s="38" t="s">
        <v>148</v>
      </c>
    </row>
    <row r="42" spans="1:8" s="39" customFormat="1" ht="24" customHeight="1">
      <c r="A42" s="38">
        <v>14</v>
      </c>
      <c r="B42" s="14" t="s">
        <v>188</v>
      </c>
      <c r="C42" s="30">
        <v>12.02</v>
      </c>
      <c r="D42" s="30">
        <v>375</v>
      </c>
      <c r="E42" s="30">
        <v>12.02</v>
      </c>
      <c r="F42" s="38"/>
      <c r="G42" s="38" t="s">
        <v>186</v>
      </c>
      <c r="H42" s="38" t="s">
        <v>148</v>
      </c>
    </row>
    <row r="43" spans="1:8" s="39" customFormat="1" ht="24" customHeight="1">
      <c r="A43" s="38">
        <v>15</v>
      </c>
      <c r="B43" s="14" t="s">
        <v>189</v>
      </c>
      <c r="C43" s="30">
        <v>11.73</v>
      </c>
      <c r="D43" s="30">
        <v>375</v>
      </c>
      <c r="E43" s="30">
        <v>11.73</v>
      </c>
      <c r="F43" s="38"/>
      <c r="G43" s="38" t="s">
        <v>186</v>
      </c>
      <c r="H43" s="38" t="s">
        <v>148</v>
      </c>
    </row>
    <row r="44" spans="1:8" s="39" customFormat="1" ht="24" customHeight="1">
      <c r="A44" s="38">
        <v>16</v>
      </c>
      <c r="B44" s="14" t="s">
        <v>190</v>
      </c>
      <c r="C44" s="30">
        <v>8.36</v>
      </c>
      <c r="D44" s="30">
        <v>375</v>
      </c>
      <c r="E44" s="30">
        <v>8.36</v>
      </c>
      <c r="F44" s="38"/>
      <c r="G44" s="38" t="s">
        <v>186</v>
      </c>
      <c r="H44" s="38" t="s">
        <v>148</v>
      </c>
    </row>
    <row r="45" spans="1:8" s="39" customFormat="1" ht="24" customHeight="1">
      <c r="A45" s="38">
        <v>17</v>
      </c>
      <c r="B45" s="14" t="s">
        <v>191</v>
      </c>
      <c r="C45" s="30">
        <v>8.64</v>
      </c>
      <c r="D45" s="30">
        <v>375</v>
      </c>
      <c r="E45" s="30">
        <v>8.64</v>
      </c>
      <c r="F45" s="38"/>
      <c r="G45" s="38" t="s">
        <v>186</v>
      </c>
      <c r="H45" s="38" t="s">
        <v>148</v>
      </c>
    </row>
    <row r="46" spans="1:8" s="39" customFormat="1" ht="24" customHeight="1">
      <c r="A46" s="38">
        <v>18</v>
      </c>
      <c r="B46" s="14" t="s">
        <v>192</v>
      </c>
      <c r="C46" s="30">
        <v>9.26</v>
      </c>
      <c r="D46" s="30">
        <v>713</v>
      </c>
      <c r="E46" s="38"/>
      <c r="F46" s="30">
        <v>9.26</v>
      </c>
      <c r="G46" s="38" t="s">
        <v>193</v>
      </c>
      <c r="H46" s="38" t="s">
        <v>148</v>
      </c>
    </row>
    <row r="47" spans="1:8" s="39" customFormat="1" ht="24" customHeight="1">
      <c r="A47" s="38">
        <v>19</v>
      </c>
      <c r="B47" s="14" t="s">
        <v>194</v>
      </c>
      <c r="C47" s="30">
        <v>9.02</v>
      </c>
      <c r="D47" s="30">
        <v>713</v>
      </c>
      <c r="E47" s="38"/>
      <c r="F47" s="30">
        <v>9.02</v>
      </c>
      <c r="G47" s="38" t="s">
        <v>193</v>
      </c>
      <c r="H47" s="38" t="s">
        <v>148</v>
      </c>
    </row>
    <row r="48" spans="1:8" s="39" customFormat="1" ht="24" customHeight="1">
      <c r="A48" s="38">
        <v>20</v>
      </c>
      <c r="B48" s="14" t="s">
        <v>195</v>
      </c>
      <c r="C48" s="30">
        <v>8.07</v>
      </c>
      <c r="D48" s="30">
        <v>713</v>
      </c>
      <c r="E48" s="38"/>
      <c r="F48" s="30">
        <v>8.07</v>
      </c>
      <c r="G48" s="38" t="s">
        <v>193</v>
      </c>
      <c r="H48" s="38" t="s">
        <v>148</v>
      </c>
    </row>
    <row r="49" spans="1:8" s="39" customFormat="1" ht="24" customHeight="1">
      <c r="A49" s="38">
        <v>21</v>
      </c>
      <c r="B49" s="14" t="s">
        <v>196</v>
      </c>
      <c r="C49" s="30">
        <v>6.8</v>
      </c>
      <c r="D49" s="30">
        <v>708</v>
      </c>
      <c r="E49" s="38"/>
      <c r="F49" s="30">
        <v>6.8</v>
      </c>
      <c r="G49" s="38" t="s">
        <v>193</v>
      </c>
      <c r="H49" s="38" t="s">
        <v>148</v>
      </c>
    </row>
    <row r="50" spans="1:8" s="39" customFormat="1" ht="24" customHeight="1">
      <c r="A50" s="38">
        <v>22</v>
      </c>
      <c r="B50" s="14" t="s">
        <v>197</v>
      </c>
      <c r="C50" s="30">
        <v>7.09</v>
      </c>
      <c r="D50" s="30">
        <v>708</v>
      </c>
      <c r="E50" s="38"/>
      <c r="F50" s="30">
        <v>7.09</v>
      </c>
      <c r="G50" s="38" t="s">
        <v>193</v>
      </c>
      <c r="H50" s="38" t="s">
        <v>148</v>
      </c>
    </row>
    <row r="51" spans="1:8" s="39" customFormat="1" ht="24" customHeight="1">
      <c r="A51" s="38">
        <v>23</v>
      </c>
      <c r="B51" s="14" t="s">
        <v>198</v>
      </c>
      <c r="C51" s="30">
        <v>8.83</v>
      </c>
      <c r="D51" s="30">
        <v>708</v>
      </c>
      <c r="E51" s="38"/>
      <c r="F51" s="30">
        <v>8.83</v>
      </c>
      <c r="G51" s="38" t="s">
        <v>193</v>
      </c>
      <c r="H51" s="38" t="s">
        <v>148</v>
      </c>
    </row>
    <row r="52" spans="1:8" s="39" customFormat="1" ht="24" customHeight="1">
      <c r="A52" s="38">
        <v>24</v>
      </c>
      <c r="B52" s="14" t="s">
        <v>199</v>
      </c>
      <c r="C52" s="30">
        <v>11.03</v>
      </c>
      <c r="D52" s="30">
        <v>708</v>
      </c>
      <c r="E52" s="30"/>
      <c r="F52" s="30">
        <v>11.03</v>
      </c>
      <c r="G52" s="38" t="s">
        <v>193</v>
      </c>
      <c r="H52" s="38" t="s">
        <v>148</v>
      </c>
    </row>
    <row r="53" spans="1:8" s="39" customFormat="1" ht="24" customHeight="1">
      <c r="A53" s="38"/>
      <c r="B53" s="40" t="s">
        <v>200</v>
      </c>
      <c r="C53" s="41"/>
      <c r="D53" s="41"/>
      <c r="E53" s="41">
        <f>SUM(E29:E52)</f>
        <v>194.2</v>
      </c>
      <c r="F53" s="41">
        <f>SUM(F29:F52)</f>
        <v>197.66000000000003</v>
      </c>
      <c r="G53" s="38"/>
      <c r="H53" s="38"/>
    </row>
    <row r="54" spans="1:8" s="39" customFormat="1" ht="24" customHeight="1">
      <c r="A54" s="38">
        <v>1</v>
      </c>
      <c r="B54" s="14" t="s">
        <v>201</v>
      </c>
      <c r="C54" s="30">
        <v>21.65</v>
      </c>
      <c r="D54" s="30">
        <v>300</v>
      </c>
      <c r="E54" s="30">
        <v>21.65</v>
      </c>
      <c r="F54" s="38"/>
      <c r="G54" s="38" t="s">
        <v>202</v>
      </c>
      <c r="H54" s="38" t="s">
        <v>148</v>
      </c>
    </row>
    <row r="55" spans="1:8" s="39" customFormat="1" ht="24" customHeight="1">
      <c r="A55" s="38">
        <v>2</v>
      </c>
      <c r="B55" s="14" t="s">
        <v>203</v>
      </c>
      <c r="C55" s="30">
        <v>21.88</v>
      </c>
      <c r="D55" s="30">
        <v>700</v>
      </c>
      <c r="E55" s="38"/>
      <c r="F55" s="30">
        <v>21.88</v>
      </c>
      <c r="G55" s="38" t="s">
        <v>204</v>
      </c>
      <c r="H55" s="38" t="s">
        <v>148</v>
      </c>
    </row>
    <row r="56" spans="1:8" s="39" customFormat="1" ht="24" customHeight="1">
      <c r="A56" s="38">
        <v>3</v>
      </c>
      <c r="B56" s="14" t="s">
        <v>205</v>
      </c>
      <c r="C56" s="30">
        <v>8.42</v>
      </c>
      <c r="D56" s="30">
        <v>700</v>
      </c>
      <c r="E56" s="30"/>
      <c r="F56" s="30">
        <v>8.42</v>
      </c>
      <c r="G56" s="38" t="s">
        <v>204</v>
      </c>
      <c r="H56" s="38" t="s">
        <v>148</v>
      </c>
    </row>
    <row r="57" spans="1:8" s="39" customFormat="1" ht="24" customHeight="1">
      <c r="A57" s="38">
        <v>4</v>
      </c>
      <c r="B57" s="14" t="s">
        <v>206</v>
      </c>
      <c r="C57" s="30">
        <v>11.17</v>
      </c>
      <c r="D57" s="30">
        <v>700</v>
      </c>
      <c r="E57" s="38"/>
      <c r="F57" s="30">
        <v>11.17</v>
      </c>
      <c r="G57" s="38" t="s">
        <v>204</v>
      </c>
      <c r="H57" s="38" t="s">
        <v>148</v>
      </c>
    </row>
    <row r="58" spans="1:8" ht="17.25" customHeight="1">
      <c r="A58" s="43"/>
      <c r="B58" s="40" t="s">
        <v>207</v>
      </c>
      <c r="C58" s="41"/>
      <c r="D58" s="41"/>
      <c r="E58" s="41">
        <f>SUM(E54:E57)</f>
        <v>21.65</v>
      </c>
      <c r="F58" s="41">
        <f>SUM(F54:F57)</f>
        <v>41.47</v>
      </c>
      <c r="G58" s="43"/>
      <c r="H58" s="43"/>
    </row>
  </sheetData>
  <sheetProtection/>
  <autoFilter ref="A3:H57"/>
  <mergeCells count="1">
    <mergeCell ref="A2:H2"/>
  </mergeCells>
  <printOptions horizontalCentered="1"/>
  <pageMargins left="0.75" right="0.51" top="0.51" bottom="0.67" header="0.51" footer="0.39"/>
  <pageSetup horizontalDpi="300" verticalDpi="300" orientation="portrait" paperSize="9" r:id="rId1"/>
  <headerFooter alignWithMargins="0">
    <oddFooter>&amp;C-12-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66"/>
  <sheetViews>
    <sheetView zoomScalePageLayoutView="0" workbookViewId="0" topLeftCell="A37">
      <selection activeCell="B45" sqref="B45"/>
    </sheetView>
  </sheetViews>
  <sheetFormatPr defaultColWidth="9.00390625" defaultRowHeight="14.25"/>
  <cols>
    <col min="1" max="1" width="4.375" style="34" customWidth="1"/>
    <col min="2" max="2" width="33.625" style="33" customWidth="1"/>
    <col min="3" max="3" width="8.875" style="34" customWidth="1"/>
    <col min="4" max="4" width="5.50390625" style="34" hidden="1" customWidth="1"/>
    <col min="5" max="5" width="9.625" style="34" customWidth="1"/>
    <col min="6" max="6" width="7.875" style="34" customWidth="1"/>
    <col min="7" max="7" width="9.125" style="34" customWidth="1"/>
    <col min="8" max="8" width="7.625" style="34" customWidth="1"/>
    <col min="9" max="16384" width="9.00390625" style="35" customWidth="1"/>
  </cols>
  <sheetData>
    <row r="1" spans="1:2" ht="19.5" customHeight="1">
      <c r="A1" s="57"/>
      <c r="B1" s="32" t="s">
        <v>309</v>
      </c>
    </row>
    <row r="2" spans="1:8" ht="33" customHeight="1">
      <c r="A2" s="125" t="s">
        <v>255</v>
      </c>
      <c r="B2" s="125"/>
      <c r="C2" s="125"/>
      <c r="D2" s="125"/>
      <c r="E2" s="125"/>
      <c r="F2" s="125"/>
      <c r="G2" s="125"/>
      <c r="H2" s="125"/>
    </row>
    <row r="3" spans="1:8" ht="29.25" customHeight="1">
      <c r="A3" s="44" t="s">
        <v>138</v>
      </c>
      <c r="B3" s="45" t="s">
        <v>139</v>
      </c>
      <c r="C3" s="45" t="s">
        <v>140</v>
      </c>
      <c r="D3" s="45" t="s">
        <v>141</v>
      </c>
      <c r="E3" s="45" t="s">
        <v>142</v>
      </c>
      <c r="F3" s="45" t="s">
        <v>143</v>
      </c>
      <c r="G3" s="45" t="s">
        <v>144</v>
      </c>
      <c r="H3" s="45" t="s">
        <v>145</v>
      </c>
    </row>
    <row r="4" spans="1:8" s="60" customFormat="1" ht="24.75" customHeight="1">
      <c r="A4" s="58">
        <v>1</v>
      </c>
      <c r="B4" s="59" t="s">
        <v>146</v>
      </c>
      <c r="C4" s="16">
        <v>9.12</v>
      </c>
      <c r="D4" s="16">
        <v>600</v>
      </c>
      <c r="E4" s="16">
        <v>9.12</v>
      </c>
      <c r="F4" s="16">
        <v>9.12</v>
      </c>
      <c r="G4" s="58" t="s">
        <v>147</v>
      </c>
      <c r="H4" s="58" t="s">
        <v>148</v>
      </c>
    </row>
    <row r="5" spans="1:8" s="60" customFormat="1" ht="24.75" customHeight="1">
      <c r="A5" s="58">
        <v>2</v>
      </c>
      <c r="B5" s="59" t="s">
        <v>149</v>
      </c>
      <c r="C5" s="16">
        <v>21.83</v>
      </c>
      <c r="D5" s="16">
        <v>605</v>
      </c>
      <c r="E5" s="16">
        <v>21.83</v>
      </c>
      <c r="F5" s="16">
        <v>21.83</v>
      </c>
      <c r="G5" s="58" t="s">
        <v>147</v>
      </c>
      <c r="H5" s="58" t="s">
        <v>148</v>
      </c>
    </row>
    <row r="6" spans="1:8" s="60" customFormat="1" ht="24.75" customHeight="1">
      <c r="A6" s="58">
        <v>3</v>
      </c>
      <c r="B6" s="59" t="s">
        <v>150</v>
      </c>
      <c r="C6" s="16">
        <v>21.25</v>
      </c>
      <c r="D6" s="16">
        <v>605</v>
      </c>
      <c r="E6" s="16">
        <v>21.25</v>
      </c>
      <c r="F6" s="16">
        <v>21.25</v>
      </c>
      <c r="G6" s="58" t="s">
        <v>147</v>
      </c>
      <c r="H6" s="58" t="s">
        <v>148</v>
      </c>
    </row>
    <row r="7" spans="1:8" s="60" customFormat="1" ht="24.75" customHeight="1">
      <c r="A7" s="58">
        <v>4</v>
      </c>
      <c r="B7" s="59" t="s">
        <v>152</v>
      </c>
      <c r="C7" s="16">
        <v>20.53</v>
      </c>
      <c r="D7" s="16">
        <v>605</v>
      </c>
      <c r="E7" s="16">
        <v>20.53</v>
      </c>
      <c r="F7" s="16">
        <v>20.53</v>
      </c>
      <c r="G7" s="58" t="s">
        <v>147</v>
      </c>
      <c r="H7" s="58" t="s">
        <v>148</v>
      </c>
    </row>
    <row r="8" spans="1:8" s="60" customFormat="1" ht="24.75" customHeight="1">
      <c r="A8" s="58">
        <v>5</v>
      </c>
      <c r="B8" s="59" t="s">
        <v>153</v>
      </c>
      <c r="C8" s="16">
        <v>20.53</v>
      </c>
      <c r="D8" s="16">
        <v>605</v>
      </c>
      <c r="E8" s="16">
        <v>20.53</v>
      </c>
      <c r="F8" s="16">
        <v>20.53</v>
      </c>
      <c r="G8" s="58" t="s">
        <v>147</v>
      </c>
      <c r="H8" s="58" t="s">
        <v>148</v>
      </c>
    </row>
    <row r="9" spans="1:8" s="60" customFormat="1" ht="24.75" customHeight="1">
      <c r="A9" s="58">
        <v>6</v>
      </c>
      <c r="B9" s="59" t="s">
        <v>155</v>
      </c>
      <c r="C9" s="16">
        <v>9.02</v>
      </c>
      <c r="D9" s="16">
        <v>605</v>
      </c>
      <c r="E9" s="16">
        <v>9.02</v>
      </c>
      <c r="F9" s="16">
        <v>9.02</v>
      </c>
      <c r="G9" s="58" t="s">
        <v>147</v>
      </c>
      <c r="H9" s="58" t="s">
        <v>148</v>
      </c>
    </row>
    <row r="10" spans="1:8" s="60" customFormat="1" ht="24.75" customHeight="1">
      <c r="A10" s="58">
        <v>7</v>
      </c>
      <c r="B10" s="59" t="s">
        <v>156</v>
      </c>
      <c r="C10" s="16">
        <v>10.73</v>
      </c>
      <c r="D10" s="16">
        <v>605</v>
      </c>
      <c r="E10" s="16">
        <v>10.73</v>
      </c>
      <c r="F10" s="16">
        <v>10.73</v>
      </c>
      <c r="G10" s="58" t="s">
        <v>147</v>
      </c>
      <c r="H10" s="58" t="s">
        <v>148</v>
      </c>
    </row>
    <row r="11" spans="1:8" s="60" customFormat="1" ht="24.75" customHeight="1">
      <c r="A11" s="58">
        <v>8</v>
      </c>
      <c r="B11" s="59" t="s">
        <v>158</v>
      </c>
      <c r="C11" s="16">
        <v>9.41</v>
      </c>
      <c r="D11" s="16">
        <v>601</v>
      </c>
      <c r="E11" s="16">
        <v>9.41</v>
      </c>
      <c r="F11" s="16">
        <v>9.41</v>
      </c>
      <c r="G11" s="58" t="s">
        <v>147</v>
      </c>
      <c r="H11" s="58" t="s">
        <v>148</v>
      </c>
    </row>
    <row r="12" spans="1:8" s="60" customFormat="1" ht="24.75" customHeight="1">
      <c r="A12" s="58">
        <v>9</v>
      </c>
      <c r="B12" s="59" t="s">
        <v>160</v>
      </c>
      <c r="C12" s="16">
        <v>10.41</v>
      </c>
      <c r="D12" s="16">
        <v>600</v>
      </c>
      <c r="E12" s="16">
        <v>10.41</v>
      </c>
      <c r="F12" s="16">
        <v>10.41</v>
      </c>
      <c r="G12" s="58" t="s">
        <v>147</v>
      </c>
      <c r="H12" s="58" t="s">
        <v>148</v>
      </c>
    </row>
    <row r="13" spans="1:8" s="60" customFormat="1" ht="24.75" customHeight="1">
      <c r="A13" s="58">
        <v>10</v>
      </c>
      <c r="B13" s="59" t="s">
        <v>162</v>
      </c>
      <c r="C13" s="16">
        <v>11.44</v>
      </c>
      <c r="D13" s="16">
        <v>601</v>
      </c>
      <c r="E13" s="16">
        <v>11.44</v>
      </c>
      <c r="F13" s="16">
        <v>11.44</v>
      </c>
      <c r="G13" s="58" t="s">
        <v>147</v>
      </c>
      <c r="H13" s="58" t="s">
        <v>148</v>
      </c>
    </row>
    <row r="14" spans="1:8" s="60" customFormat="1" ht="24.75" customHeight="1">
      <c r="A14" s="58">
        <v>11</v>
      </c>
      <c r="B14" s="59" t="s">
        <v>163</v>
      </c>
      <c r="C14" s="16">
        <v>11.44</v>
      </c>
      <c r="D14" s="16">
        <v>601</v>
      </c>
      <c r="E14" s="16">
        <v>11.44</v>
      </c>
      <c r="F14" s="16">
        <v>11.44</v>
      </c>
      <c r="G14" s="58" t="s">
        <v>147</v>
      </c>
      <c r="H14" s="58" t="s">
        <v>148</v>
      </c>
    </row>
    <row r="15" spans="1:8" s="60" customFormat="1" ht="24.75" customHeight="1">
      <c r="A15" s="58">
        <v>12</v>
      </c>
      <c r="B15" s="59" t="s">
        <v>164</v>
      </c>
      <c r="C15" s="16">
        <v>9.48</v>
      </c>
      <c r="D15" s="16">
        <v>601</v>
      </c>
      <c r="E15" s="16">
        <v>9.48</v>
      </c>
      <c r="F15" s="16">
        <v>9.48</v>
      </c>
      <c r="G15" s="58" t="s">
        <v>147</v>
      </c>
      <c r="H15" s="58" t="s">
        <v>148</v>
      </c>
    </row>
    <row r="16" spans="1:8" s="60" customFormat="1" ht="24.75" customHeight="1">
      <c r="A16" s="58">
        <v>13</v>
      </c>
      <c r="B16" s="59" t="s">
        <v>165</v>
      </c>
      <c r="C16" s="16">
        <v>13.14</v>
      </c>
      <c r="D16" s="16">
        <v>600</v>
      </c>
      <c r="E16" s="16">
        <v>13.14</v>
      </c>
      <c r="F16" s="16">
        <v>13.14</v>
      </c>
      <c r="G16" s="58" t="s">
        <v>147</v>
      </c>
      <c r="H16" s="58" t="s">
        <v>148</v>
      </c>
    </row>
    <row r="17" spans="1:8" s="60" customFormat="1" ht="24.75" customHeight="1">
      <c r="A17" s="58">
        <v>14</v>
      </c>
      <c r="B17" s="59" t="s">
        <v>166</v>
      </c>
      <c r="C17" s="16">
        <v>16.37</v>
      </c>
      <c r="D17" s="16">
        <v>600</v>
      </c>
      <c r="E17" s="16">
        <v>16.37</v>
      </c>
      <c r="F17" s="16">
        <v>16.37</v>
      </c>
      <c r="G17" s="58" t="s">
        <v>147</v>
      </c>
      <c r="H17" s="58" t="s">
        <v>148</v>
      </c>
    </row>
    <row r="18" spans="1:8" s="60" customFormat="1" ht="24.75" customHeight="1">
      <c r="A18" s="58">
        <v>15</v>
      </c>
      <c r="B18" s="59" t="s">
        <v>167</v>
      </c>
      <c r="C18" s="16">
        <v>6.4</v>
      </c>
      <c r="D18" s="16">
        <v>600</v>
      </c>
      <c r="E18" s="16">
        <v>6.4</v>
      </c>
      <c r="F18" s="16">
        <v>6.4</v>
      </c>
      <c r="G18" s="58" t="s">
        <v>147</v>
      </c>
      <c r="H18" s="58" t="s">
        <v>148</v>
      </c>
    </row>
    <row r="19" spans="1:8" s="60" customFormat="1" ht="24.75" customHeight="1">
      <c r="A19" s="58">
        <v>16</v>
      </c>
      <c r="B19" s="59" t="s">
        <v>168</v>
      </c>
      <c r="C19" s="16">
        <v>10.85</v>
      </c>
      <c r="D19" s="16">
        <v>600</v>
      </c>
      <c r="E19" s="16">
        <v>10.85</v>
      </c>
      <c r="F19" s="16">
        <v>10.85</v>
      </c>
      <c r="G19" s="58" t="s">
        <v>147</v>
      </c>
      <c r="H19" s="58" t="s">
        <v>148</v>
      </c>
    </row>
    <row r="20" spans="1:8" s="60" customFormat="1" ht="24.75" customHeight="1">
      <c r="A20" s="58">
        <v>17</v>
      </c>
      <c r="B20" s="59" t="s">
        <v>169</v>
      </c>
      <c r="C20" s="16">
        <v>17.2</v>
      </c>
      <c r="D20" s="16">
        <v>600</v>
      </c>
      <c r="E20" s="16">
        <v>17.2</v>
      </c>
      <c r="F20" s="16">
        <v>17.2</v>
      </c>
      <c r="G20" s="58" t="s">
        <v>147</v>
      </c>
      <c r="H20" s="58" t="s">
        <v>148</v>
      </c>
    </row>
    <row r="21" spans="1:8" s="60" customFormat="1" ht="24.75" customHeight="1">
      <c r="A21" s="58">
        <v>18</v>
      </c>
      <c r="B21" s="59" t="s">
        <v>170</v>
      </c>
      <c r="C21" s="16">
        <v>13.47</v>
      </c>
      <c r="D21" s="16">
        <v>600</v>
      </c>
      <c r="E21" s="16">
        <v>13.47</v>
      </c>
      <c r="F21" s="16">
        <v>13.47</v>
      </c>
      <c r="G21" s="58" t="s">
        <v>147</v>
      </c>
      <c r="H21" s="58" t="s">
        <v>148</v>
      </c>
    </row>
    <row r="22" spans="1:8" s="60" customFormat="1" ht="24.75" customHeight="1">
      <c r="A22" s="58">
        <v>19</v>
      </c>
      <c r="B22" s="59" t="s">
        <v>171</v>
      </c>
      <c r="C22" s="16">
        <v>20.79</v>
      </c>
      <c r="D22" s="16">
        <v>600</v>
      </c>
      <c r="E22" s="16">
        <v>20.79</v>
      </c>
      <c r="F22" s="16">
        <v>20.79</v>
      </c>
      <c r="G22" s="58" t="s">
        <v>147</v>
      </c>
      <c r="H22" s="58" t="s">
        <v>148</v>
      </c>
    </row>
    <row r="23" spans="1:8" s="60" customFormat="1" ht="24.75" customHeight="1">
      <c r="A23" s="58">
        <v>20</v>
      </c>
      <c r="B23" s="59" t="s">
        <v>256</v>
      </c>
      <c r="C23" s="16">
        <v>13.93</v>
      </c>
      <c r="D23" s="16">
        <v>600</v>
      </c>
      <c r="E23" s="16">
        <v>13.93</v>
      </c>
      <c r="F23" s="16">
        <v>13.93</v>
      </c>
      <c r="G23" s="58" t="s">
        <v>147</v>
      </c>
      <c r="H23" s="58" t="s">
        <v>148</v>
      </c>
    </row>
    <row r="24" spans="1:8" s="60" customFormat="1" ht="24.75" customHeight="1">
      <c r="A24" s="58"/>
      <c r="B24" s="51" t="s">
        <v>172</v>
      </c>
      <c r="C24" s="51"/>
      <c r="D24" s="51"/>
      <c r="E24" s="51">
        <f>SUM(E4:E23)</f>
        <v>277.34</v>
      </c>
      <c r="F24" s="51">
        <f>SUM(F4:F23)</f>
        <v>277.34</v>
      </c>
      <c r="G24" s="45"/>
      <c r="H24" s="58"/>
    </row>
    <row r="25" spans="1:8" s="60" customFormat="1" ht="24.75" customHeight="1">
      <c r="A25" s="58">
        <v>1</v>
      </c>
      <c r="B25" s="59" t="s">
        <v>257</v>
      </c>
      <c r="C25" s="16">
        <v>10.28</v>
      </c>
      <c r="D25" s="16">
        <v>361</v>
      </c>
      <c r="E25" s="16">
        <v>10.28</v>
      </c>
      <c r="F25" s="16">
        <v>10.28</v>
      </c>
      <c r="G25" s="58" t="s">
        <v>174</v>
      </c>
      <c r="H25" s="58" t="s">
        <v>148</v>
      </c>
    </row>
    <row r="26" spans="1:8" s="60" customFormat="1" ht="24.75" customHeight="1">
      <c r="A26" s="58">
        <v>2</v>
      </c>
      <c r="B26" s="59" t="s">
        <v>173</v>
      </c>
      <c r="C26" s="16">
        <v>9.99</v>
      </c>
      <c r="D26" s="16">
        <v>361</v>
      </c>
      <c r="E26" s="16">
        <v>9.99</v>
      </c>
      <c r="F26" s="16">
        <v>9.99</v>
      </c>
      <c r="G26" s="58" t="s">
        <v>174</v>
      </c>
      <c r="H26" s="58" t="s">
        <v>148</v>
      </c>
    </row>
    <row r="27" spans="1:8" s="60" customFormat="1" ht="24.75" customHeight="1">
      <c r="A27" s="58">
        <v>3</v>
      </c>
      <c r="B27" s="59" t="s">
        <v>258</v>
      </c>
      <c r="C27" s="16">
        <v>22.99</v>
      </c>
      <c r="D27" s="16">
        <v>362</v>
      </c>
      <c r="E27" s="16">
        <v>22.99</v>
      </c>
      <c r="F27" s="16">
        <v>22.99</v>
      </c>
      <c r="G27" s="58" t="s">
        <v>174</v>
      </c>
      <c r="H27" s="58" t="s">
        <v>148</v>
      </c>
    </row>
    <row r="28" spans="1:8" s="60" customFormat="1" ht="24.75" customHeight="1">
      <c r="A28" s="58">
        <v>4</v>
      </c>
      <c r="B28" s="59" t="s">
        <v>175</v>
      </c>
      <c r="C28" s="16">
        <v>18.93</v>
      </c>
      <c r="D28" s="16">
        <v>362</v>
      </c>
      <c r="E28" s="16">
        <v>18.93</v>
      </c>
      <c r="F28" s="16">
        <v>18.93</v>
      </c>
      <c r="G28" s="58" t="s">
        <v>174</v>
      </c>
      <c r="H28" s="58" t="s">
        <v>148</v>
      </c>
    </row>
    <row r="29" spans="1:8" s="60" customFormat="1" ht="24.75" customHeight="1">
      <c r="A29" s="58">
        <v>5</v>
      </c>
      <c r="B29" s="59" t="s">
        <v>259</v>
      </c>
      <c r="C29" s="16">
        <v>17.87</v>
      </c>
      <c r="D29" s="16">
        <v>362</v>
      </c>
      <c r="E29" s="16">
        <v>17.87</v>
      </c>
      <c r="F29" s="16">
        <v>17.87</v>
      </c>
      <c r="G29" s="58" t="s">
        <v>174</v>
      </c>
      <c r="H29" s="58" t="s">
        <v>148</v>
      </c>
    </row>
    <row r="30" spans="1:8" s="60" customFormat="1" ht="24.75" customHeight="1">
      <c r="A30" s="58">
        <v>6</v>
      </c>
      <c r="B30" s="59" t="s">
        <v>177</v>
      </c>
      <c r="C30" s="16">
        <v>4.6</v>
      </c>
      <c r="D30" s="16">
        <v>362</v>
      </c>
      <c r="E30" s="16">
        <v>4.6</v>
      </c>
      <c r="F30" s="16">
        <v>4.6</v>
      </c>
      <c r="G30" s="58" t="s">
        <v>174</v>
      </c>
      <c r="H30" s="58" t="s">
        <v>148</v>
      </c>
    </row>
    <row r="31" spans="1:8" s="60" customFormat="1" ht="24.75" customHeight="1">
      <c r="A31" s="58">
        <v>7</v>
      </c>
      <c r="B31" s="59" t="s">
        <v>260</v>
      </c>
      <c r="C31" s="16">
        <v>17.75</v>
      </c>
      <c r="D31" s="16">
        <v>362</v>
      </c>
      <c r="E31" s="16">
        <v>17.75</v>
      </c>
      <c r="F31" s="16">
        <v>17.75</v>
      </c>
      <c r="G31" s="58" t="s">
        <v>174</v>
      </c>
      <c r="H31" s="58" t="s">
        <v>148</v>
      </c>
    </row>
    <row r="32" spans="1:8" s="60" customFormat="1" ht="24.75" customHeight="1">
      <c r="A32" s="58">
        <v>8</v>
      </c>
      <c r="B32" s="59" t="s">
        <v>261</v>
      </c>
      <c r="C32" s="16">
        <v>20.75</v>
      </c>
      <c r="D32" s="16">
        <v>362</v>
      </c>
      <c r="E32" s="16">
        <v>20.75</v>
      </c>
      <c r="F32" s="16">
        <v>20.75</v>
      </c>
      <c r="G32" s="58" t="s">
        <v>174</v>
      </c>
      <c r="H32" s="58" t="s">
        <v>148</v>
      </c>
    </row>
    <row r="33" spans="1:8" s="60" customFormat="1" ht="24.75" customHeight="1">
      <c r="A33" s="58">
        <v>9</v>
      </c>
      <c r="B33" s="59" t="s">
        <v>178</v>
      </c>
      <c r="C33" s="16">
        <v>21.88</v>
      </c>
      <c r="D33" s="16">
        <v>362</v>
      </c>
      <c r="E33" s="16">
        <v>21.88</v>
      </c>
      <c r="F33" s="16">
        <v>21.88</v>
      </c>
      <c r="G33" s="58" t="s">
        <v>174</v>
      </c>
      <c r="H33" s="58" t="s">
        <v>148</v>
      </c>
    </row>
    <row r="34" spans="1:8" s="60" customFormat="1" ht="24.75" customHeight="1">
      <c r="A34" s="58">
        <v>10</v>
      </c>
      <c r="B34" s="59" t="s">
        <v>262</v>
      </c>
      <c r="C34" s="16">
        <v>8.31</v>
      </c>
      <c r="D34" s="16">
        <v>363</v>
      </c>
      <c r="E34" s="16">
        <v>8.31</v>
      </c>
      <c r="F34" s="16">
        <v>8.31</v>
      </c>
      <c r="G34" s="58" t="s">
        <v>174</v>
      </c>
      <c r="H34" s="58" t="s">
        <v>148</v>
      </c>
    </row>
    <row r="35" spans="1:8" s="60" customFormat="1" ht="24.75" customHeight="1">
      <c r="A35" s="58">
        <v>11</v>
      </c>
      <c r="B35" s="59" t="s">
        <v>263</v>
      </c>
      <c r="C35" s="16">
        <v>11.44</v>
      </c>
      <c r="D35" s="16">
        <v>360</v>
      </c>
      <c r="E35" s="16">
        <v>11.44</v>
      </c>
      <c r="F35" s="16">
        <v>11.44</v>
      </c>
      <c r="G35" s="58" t="s">
        <v>174</v>
      </c>
      <c r="H35" s="58" t="s">
        <v>148</v>
      </c>
    </row>
    <row r="36" spans="1:8" s="60" customFormat="1" ht="24.75" customHeight="1">
      <c r="A36" s="58">
        <v>12</v>
      </c>
      <c r="B36" s="59" t="s">
        <v>264</v>
      </c>
      <c r="C36" s="16">
        <v>10.86</v>
      </c>
      <c r="D36" s="16">
        <v>360</v>
      </c>
      <c r="E36" s="16">
        <v>10.86</v>
      </c>
      <c r="F36" s="16">
        <v>10.86</v>
      </c>
      <c r="G36" s="58" t="s">
        <v>174</v>
      </c>
      <c r="H36" s="58" t="s">
        <v>148</v>
      </c>
    </row>
    <row r="37" spans="1:8" s="60" customFormat="1" ht="24.75" customHeight="1">
      <c r="A37" s="58">
        <v>13</v>
      </c>
      <c r="B37" s="59" t="s">
        <v>265</v>
      </c>
      <c r="C37" s="16">
        <v>9.2</v>
      </c>
      <c r="D37" s="16">
        <v>362</v>
      </c>
      <c r="E37" s="16">
        <v>9.2</v>
      </c>
      <c r="F37" s="16">
        <v>9.2</v>
      </c>
      <c r="G37" s="58" t="s">
        <v>174</v>
      </c>
      <c r="H37" s="58" t="s">
        <v>148</v>
      </c>
    </row>
    <row r="38" spans="1:8" s="60" customFormat="1" ht="24.75" customHeight="1">
      <c r="A38" s="58">
        <v>14</v>
      </c>
      <c r="B38" s="59" t="s">
        <v>266</v>
      </c>
      <c r="C38" s="16">
        <v>16.92</v>
      </c>
      <c r="D38" s="16">
        <v>360</v>
      </c>
      <c r="E38" s="16">
        <v>16.92</v>
      </c>
      <c r="F38" s="16">
        <v>16.92</v>
      </c>
      <c r="G38" s="58" t="s">
        <v>174</v>
      </c>
      <c r="H38" s="58" t="s">
        <v>148</v>
      </c>
    </row>
    <row r="39" spans="1:8" s="60" customFormat="1" ht="24.75" customHeight="1">
      <c r="A39" s="58">
        <v>15</v>
      </c>
      <c r="B39" s="59" t="s">
        <v>183</v>
      </c>
      <c r="C39" s="16">
        <v>5.16</v>
      </c>
      <c r="D39" s="16">
        <v>360</v>
      </c>
      <c r="E39" s="16">
        <v>5.16</v>
      </c>
      <c r="F39" s="16">
        <v>5.16</v>
      </c>
      <c r="G39" s="58" t="s">
        <v>174</v>
      </c>
      <c r="H39" s="58" t="s">
        <v>148</v>
      </c>
    </row>
    <row r="40" spans="1:8" s="60" customFormat="1" ht="24.75" customHeight="1">
      <c r="A40" s="58">
        <v>16</v>
      </c>
      <c r="B40" s="59" t="s">
        <v>267</v>
      </c>
      <c r="C40" s="16">
        <v>9.14</v>
      </c>
      <c r="D40" s="16">
        <v>220</v>
      </c>
      <c r="E40" s="16">
        <v>9.14</v>
      </c>
      <c r="F40" s="16" t="s">
        <v>268</v>
      </c>
      <c r="G40" s="58" t="s">
        <v>269</v>
      </c>
      <c r="H40" s="58" t="s">
        <v>148</v>
      </c>
    </row>
    <row r="41" spans="1:8" s="60" customFormat="1" ht="24.75" customHeight="1">
      <c r="A41" s="58">
        <v>17</v>
      </c>
      <c r="B41" s="59" t="s">
        <v>270</v>
      </c>
      <c r="C41" s="16">
        <v>9.41</v>
      </c>
      <c r="D41" s="16">
        <v>220</v>
      </c>
      <c r="E41" s="16">
        <v>9.41</v>
      </c>
      <c r="F41" s="16" t="s">
        <v>268</v>
      </c>
      <c r="G41" s="58" t="s">
        <v>271</v>
      </c>
      <c r="H41" s="58" t="s">
        <v>148</v>
      </c>
    </row>
    <row r="42" spans="1:8" s="60" customFormat="1" ht="24.75" customHeight="1">
      <c r="A42" s="58">
        <v>18</v>
      </c>
      <c r="B42" s="59" t="s">
        <v>185</v>
      </c>
      <c r="C42" s="16">
        <v>8.78</v>
      </c>
      <c r="D42" s="16">
        <v>220</v>
      </c>
      <c r="E42" s="16">
        <v>8.78</v>
      </c>
      <c r="F42" s="16" t="s">
        <v>268</v>
      </c>
      <c r="G42" s="58" t="s">
        <v>271</v>
      </c>
      <c r="H42" s="58" t="s">
        <v>148</v>
      </c>
    </row>
    <row r="43" spans="1:8" s="60" customFormat="1" ht="24.75" customHeight="1">
      <c r="A43" s="58">
        <v>19</v>
      </c>
      <c r="B43" s="59" t="s">
        <v>187</v>
      </c>
      <c r="C43" s="16">
        <v>7.11</v>
      </c>
      <c r="D43" s="16">
        <v>220</v>
      </c>
      <c r="E43" s="16">
        <v>7.11</v>
      </c>
      <c r="F43" s="16" t="s">
        <v>268</v>
      </c>
      <c r="G43" s="58" t="s">
        <v>271</v>
      </c>
      <c r="H43" s="58" t="s">
        <v>148</v>
      </c>
    </row>
    <row r="44" spans="1:8" s="60" customFormat="1" ht="24.75" customHeight="1">
      <c r="A44" s="58">
        <v>20</v>
      </c>
      <c r="B44" s="59" t="s">
        <v>272</v>
      </c>
      <c r="C44" s="16">
        <v>9.41</v>
      </c>
      <c r="D44" s="16">
        <v>220</v>
      </c>
      <c r="E44" s="16">
        <v>9.41</v>
      </c>
      <c r="F44" s="16" t="s">
        <v>268</v>
      </c>
      <c r="G44" s="58" t="s">
        <v>271</v>
      </c>
      <c r="H44" s="58" t="s">
        <v>148</v>
      </c>
    </row>
    <row r="45" spans="1:8" s="60" customFormat="1" ht="24.75" customHeight="1">
      <c r="A45" s="58">
        <v>21</v>
      </c>
      <c r="B45" s="59" t="s">
        <v>273</v>
      </c>
      <c r="C45" s="16">
        <v>9.58</v>
      </c>
      <c r="D45" s="16">
        <v>220</v>
      </c>
      <c r="E45" s="16">
        <v>9.58</v>
      </c>
      <c r="F45" s="16" t="s">
        <v>268</v>
      </c>
      <c r="G45" s="58" t="s">
        <v>271</v>
      </c>
      <c r="H45" s="58" t="s">
        <v>148</v>
      </c>
    </row>
    <row r="46" spans="1:8" s="60" customFormat="1" ht="24.75" customHeight="1">
      <c r="A46" s="58">
        <v>22</v>
      </c>
      <c r="B46" s="59" t="s">
        <v>188</v>
      </c>
      <c r="C46" s="16">
        <v>12.02</v>
      </c>
      <c r="D46" s="16">
        <v>221</v>
      </c>
      <c r="E46" s="16">
        <v>12.02</v>
      </c>
      <c r="F46" s="16" t="s">
        <v>268</v>
      </c>
      <c r="G46" s="58" t="s">
        <v>271</v>
      </c>
      <c r="H46" s="58" t="s">
        <v>148</v>
      </c>
    </row>
    <row r="47" spans="1:8" s="60" customFormat="1" ht="24.75" customHeight="1">
      <c r="A47" s="58">
        <v>23</v>
      </c>
      <c r="B47" s="59" t="s">
        <v>189</v>
      </c>
      <c r="C47" s="16">
        <v>11.73</v>
      </c>
      <c r="D47" s="16">
        <v>221</v>
      </c>
      <c r="E47" s="16">
        <v>11.73</v>
      </c>
      <c r="F47" s="16" t="s">
        <v>268</v>
      </c>
      <c r="G47" s="58" t="s">
        <v>271</v>
      </c>
      <c r="H47" s="58" t="s">
        <v>148</v>
      </c>
    </row>
    <row r="48" spans="1:8" s="60" customFormat="1" ht="24.75" customHeight="1">
      <c r="A48" s="58">
        <v>24</v>
      </c>
      <c r="B48" s="59" t="s">
        <v>190</v>
      </c>
      <c r="C48" s="16">
        <v>8.36</v>
      </c>
      <c r="D48" s="16">
        <v>220</v>
      </c>
      <c r="E48" s="16">
        <v>8.36</v>
      </c>
      <c r="F48" s="16" t="s">
        <v>268</v>
      </c>
      <c r="G48" s="58" t="s">
        <v>271</v>
      </c>
      <c r="H48" s="58" t="s">
        <v>148</v>
      </c>
    </row>
    <row r="49" spans="1:8" s="60" customFormat="1" ht="24.75" customHeight="1">
      <c r="A49" s="58">
        <v>25</v>
      </c>
      <c r="B49" s="59" t="s">
        <v>274</v>
      </c>
      <c r="C49" s="16">
        <v>8.64</v>
      </c>
      <c r="D49" s="16">
        <v>220</v>
      </c>
      <c r="E49" s="16">
        <v>8.64</v>
      </c>
      <c r="F49" s="16" t="s">
        <v>268</v>
      </c>
      <c r="G49" s="58" t="s">
        <v>271</v>
      </c>
      <c r="H49" s="58" t="s">
        <v>148</v>
      </c>
    </row>
    <row r="50" spans="1:8" s="60" customFormat="1" ht="24.75" customHeight="1">
      <c r="A50" s="58">
        <v>26</v>
      </c>
      <c r="B50" s="59" t="s">
        <v>192</v>
      </c>
      <c r="C50" s="16">
        <v>9.26</v>
      </c>
      <c r="D50" s="16">
        <v>142</v>
      </c>
      <c r="E50" s="16" t="s">
        <v>268</v>
      </c>
      <c r="F50" s="16">
        <v>9.26</v>
      </c>
      <c r="G50" s="58" t="s">
        <v>275</v>
      </c>
      <c r="H50" s="58" t="s">
        <v>148</v>
      </c>
    </row>
    <row r="51" spans="1:8" s="60" customFormat="1" ht="24.75" customHeight="1">
      <c r="A51" s="58">
        <v>27</v>
      </c>
      <c r="B51" s="59" t="s">
        <v>194</v>
      </c>
      <c r="C51" s="16">
        <v>9.02</v>
      </c>
      <c r="D51" s="16">
        <v>142</v>
      </c>
      <c r="E51" s="16" t="s">
        <v>268</v>
      </c>
      <c r="F51" s="16">
        <v>9.02</v>
      </c>
      <c r="G51" s="58" t="s">
        <v>275</v>
      </c>
      <c r="H51" s="58" t="s">
        <v>148</v>
      </c>
    </row>
    <row r="52" spans="1:8" s="60" customFormat="1" ht="24.75" customHeight="1">
      <c r="A52" s="58">
        <v>28</v>
      </c>
      <c r="B52" s="59" t="s">
        <v>195</v>
      </c>
      <c r="C52" s="16">
        <v>8.07</v>
      </c>
      <c r="D52" s="16">
        <v>142</v>
      </c>
      <c r="E52" s="16" t="s">
        <v>268</v>
      </c>
      <c r="F52" s="16">
        <v>8.07</v>
      </c>
      <c r="G52" s="58" t="s">
        <v>276</v>
      </c>
      <c r="H52" s="58" t="s">
        <v>148</v>
      </c>
    </row>
    <row r="53" spans="1:8" s="60" customFormat="1" ht="24.75" customHeight="1">
      <c r="A53" s="58">
        <v>29</v>
      </c>
      <c r="B53" s="59" t="s">
        <v>277</v>
      </c>
      <c r="C53" s="16">
        <v>9.7</v>
      </c>
      <c r="D53" s="16">
        <v>142</v>
      </c>
      <c r="E53" s="16" t="s">
        <v>268</v>
      </c>
      <c r="F53" s="16">
        <v>9.7</v>
      </c>
      <c r="G53" s="58" t="s">
        <v>276</v>
      </c>
      <c r="H53" s="58" t="s">
        <v>148</v>
      </c>
    </row>
    <row r="54" spans="1:8" s="60" customFormat="1" ht="24.75" customHeight="1">
      <c r="A54" s="58">
        <v>30</v>
      </c>
      <c r="B54" s="59" t="s">
        <v>196</v>
      </c>
      <c r="C54" s="16">
        <v>6.8</v>
      </c>
      <c r="D54" s="16">
        <v>142</v>
      </c>
      <c r="E54" s="16" t="s">
        <v>268</v>
      </c>
      <c r="F54" s="16">
        <v>6.8</v>
      </c>
      <c r="G54" s="58" t="s">
        <v>278</v>
      </c>
      <c r="H54" s="58" t="s">
        <v>148</v>
      </c>
    </row>
    <row r="55" spans="1:8" s="60" customFormat="1" ht="24.75" customHeight="1">
      <c r="A55" s="58">
        <v>31</v>
      </c>
      <c r="B55" s="59" t="s">
        <v>198</v>
      </c>
      <c r="C55" s="16">
        <v>8.83</v>
      </c>
      <c r="D55" s="16">
        <v>142</v>
      </c>
      <c r="E55" s="16" t="s">
        <v>268</v>
      </c>
      <c r="F55" s="16">
        <v>8.83</v>
      </c>
      <c r="G55" s="58" t="s">
        <v>275</v>
      </c>
      <c r="H55" s="58" t="s">
        <v>148</v>
      </c>
    </row>
    <row r="56" spans="1:8" s="60" customFormat="1" ht="24.75" customHeight="1">
      <c r="A56" s="58">
        <v>32</v>
      </c>
      <c r="B56" s="59" t="s">
        <v>279</v>
      </c>
      <c r="C56" s="16">
        <v>9.87</v>
      </c>
      <c r="D56" s="16">
        <v>142</v>
      </c>
      <c r="E56" s="16" t="s">
        <v>268</v>
      </c>
      <c r="F56" s="16">
        <v>9.87</v>
      </c>
      <c r="G56" s="58" t="s">
        <v>275</v>
      </c>
      <c r="H56" s="58" t="s">
        <v>148</v>
      </c>
    </row>
    <row r="57" spans="1:8" s="60" customFormat="1" ht="24.75" customHeight="1">
      <c r="A57" s="58">
        <v>33</v>
      </c>
      <c r="B57" s="59" t="s">
        <v>205</v>
      </c>
      <c r="C57" s="16">
        <v>8.42</v>
      </c>
      <c r="D57" s="16">
        <v>142</v>
      </c>
      <c r="E57" s="16" t="s">
        <v>268</v>
      </c>
      <c r="F57" s="16">
        <v>8.42</v>
      </c>
      <c r="G57" s="58" t="s">
        <v>276</v>
      </c>
      <c r="H57" s="58" t="s">
        <v>148</v>
      </c>
    </row>
    <row r="58" spans="1:8" s="60" customFormat="1" ht="24.75" customHeight="1">
      <c r="A58" s="58">
        <v>34</v>
      </c>
      <c r="B58" s="59" t="s">
        <v>280</v>
      </c>
      <c r="C58" s="16">
        <v>5.34</v>
      </c>
      <c r="D58" s="16">
        <v>142</v>
      </c>
      <c r="E58" s="16" t="s">
        <v>268</v>
      </c>
      <c r="F58" s="16">
        <v>5.34</v>
      </c>
      <c r="G58" s="58" t="s">
        <v>275</v>
      </c>
      <c r="H58" s="58" t="s">
        <v>148</v>
      </c>
    </row>
    <row r="59" spans="1:8" s="60" customFormat="1" ht="24.75" customHeight="1">
      <c r="A59" s="58">
        <v>35</v>
      </c>
      <c r="B59" s="59" t="s">
        <v>281</v>
      </c>
      <c r="C59" s="16">
        <v>7.96</v>
      </c>
      <c r="D59" s="16">
        <v>140</v>
      </c>
      <c r="E59" s="16" t="s">
        <v>268</v>
      </c>
      <c r="F59" s="16">
        <v>7.96</v>
      </c>
      <c r="G59" s="58" t="s">
        <v>276</v>
      </c>
      <c r="H59" s="58" t="s">
        <v>148</v>
      </c>
    </row>
    <row r="60" spans="1:8" s="60" customFormat="1" ht="24.75" customHeight="1">
      <c r="A60" s="58">
        <v>36</v>
      </c>
      <c r="B60" s="59" t="s">
        <v>206</v>
      </c>
      <c r="C60" s="16">
        <v>11.17</v>
      </c>
      <c r="D60" s="16">
        <v>140</v>
      </c>
      <c r="E60" s="16" t="s">
        <v>268</v>
      </c>
      <c r="F60" s="16">
        <v>11.17</v>
      </c>
      <c r="G60" s="58" t="s">
        <v>275</v>
      </c>
      <c r="H60" s="58" t="s">
        <v>148</v>
      </c>
    </row>
    <row r="61" spans="1:8" s="60" customFormat="1" ht="24.75" customHeight="1">
      <c r="A61" s="58"/>
      <c r="B61" s="61" t="s">
        <v>282</v>
      </c>
      <c r="C61" s="62"/>
      <c r="D61" s="51"/>
      <c r="E61" s="62">
        <f>SUM(E25:E60)</f>
        <v>301.11</v>
      </c>
      <c r="F61" s="62">
        <f>SUM(F25:F60)</f>
        <v>301.36999999999995</v>
      </c>
      <c r="G61" s="58"/>
      <c r="H61" s="58"/>
    </row>
    <row r="62" spans="1:8" ht="24" customHeight="1">
      <c r="A62" s="72"/>
      <c r="B62" s="73"/>
      <c r="C62" s="72"/>
      <c r="D62" s="72"/>
      <c r="E62" s="72"/>
      <c r="F62" s="72"/>
      <c r="G62" s="72"/>
      <c r="H62" s="72"/>
    </row>
    <row r="63" spans="1:8" ht="24" customHeight="1">
      <c r="A63" s="72"/>
      <c r="B63" s="73"/>
      <c r="C63" s="72"/>
      <c r="D63" s="72"/>
      <c r="E63" s="72"/>
      <c r="F63" s="72"/>
      <c r="G63" s="72"/>
      <c r="H63" s="72"/>
    </row>
    <row r="64" spans="1:8" ht="24" customHeight="1">
      <c r="A64" s="72"/>
      <c r="B64" s="73"/>
      <c r="C64" s="72"/>
      <c r="D64" s="72"/>
      <c r="E64" s="72"/>
      <c r="F64" s="72"/>
      <c r="G64" s="72"/>
      <c r="H64" s="72"/>
    </row>
    <row r="65" spans="1:8" ht="24" customHeight="1">
      <c r="A65" s="72"/>
      <c r="B65" s="73"/>
      <c r="C65" s="72"/>
      <c r="D65" s="72"/>
      <c r="E65" s="72"/>
      <c r="F65" s="72"/>
      <c r="G65" s="72"/>
      <c r="H65" s="72"/>
    </row>
    <row r="66" spans="1:8" ht="24" customHeight="1">
      <c r="A66" s="72"/>
      <c r="B66" s="73"/>
      <c r="C66" s="72"/>
      <c r="D66" s="72"/>
      <c r="E66" s="72"/>
      <c r="F66" s="72"/>
      <c r="G66" s="72"/>
      <c r="H66" s="72"/>
    </row>
  </sheetData>
  <sheetProtection/>
  <autoFilter ref="A3:H61"/>
  <mergeCells count="1">
    <mergeCell ref="A2:H2"/>
  </mergeCells>
  <printOptions horizontalCentered="1"/>
  <pageMargins left="0.75" right="0.51" top="0.51" bottom="0.67" header="0.51" footer="0.39"/>
  <pageSetup horizontalDpi="300" verticalDpi="300" orientation="portrait" paperSize="9" r:id="rId1"/>
  <headerFooter alignWithMargins="0">
    <oddFooter>&amp;C-15-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28">
      <selection activeCell="B10" sqref="B10"/>
    </sheetView>
  </sheetViews>
  <sheetFormatPr defaultColWidth="8.75390625" defaultRowHeight="14.25"/>
  <cols>
    <col min="1" max="1" width="4.375" style="35" customWidth="1"/>
    <col min="2" max="2" width="33.375" style="33" customWidth="1"/>
    <col min="3" max="3" width="7.125" style="34" customWidth="1"/>
    <col min="4" max="4" width="6.625" style="34" hidden="1" customWidth="1"/>
    <col min="5" max="5" width="9.625" style="35" customWidth="1"/>
    <col min="6" max="6" width="7.875" style="35" customWidth="1"/>
    <col min="7" max="7" width="9.125" style="35" customWidth="1"/>
    <col min="8" max="8" width="7.625" style="35" customWidth="1"/>
    <col min="9" max="29" width="9.00390625" style="35" bestFit="1" customWidth="1"/>
    <col min="30" max="16384" width="8.75390625" style="35" customWidth="1"/>
  </cols>
  <sheetData>
    <row r="1" spans="1:2" ht="19.5" customHeight="1">
      <c r="A1" s="32"/>
      <c r="B1" s="33" t="s">
        <v>136</v>
      </c>
    </row>
    <row r="2" spans="1:8" ht="39" customHeight="1">
      <c r="A2" s="125" t="s">
        <v>208</v>
      </c>
      <c r="B2" s="125"/>
      <c r="C2" s="125"/>
      <c r="D2" s="125"/>
      <c r="E2" s="125"/>
      <c r="F2" s="125"/>
      <c r="G2" s="125"/>
      <c r="H2" s="125"/>
    </row>
    <row r="3" spans="1:8" ht="24.75" customHeight="1">
      <c r="A3" s="44" t="s">
        <v>138</v>
      </c>
      <c r="B3" s="45" t="s">
        <v>139</v>
      </c>
      <c r="C3" s="45" t="s">
        <v>140</v>
      </c>
      <c r="D3" s="45" t="s">
        <v>141</v>
      </c>
      <c r="E3" s="45" t="s">
        <v>142</v>
      </c>
      <c r="F3" s="45" t="s">
        <v>143</v>
      </c>
      <c r="G3" s="45" t="s">
        <v>144</v>
      </c>
      <c r="H3" s="45" t="s">
        <v>145</v>
      </c>
    </row>
    <row r="4" spans="1:8" s="39" customFormat="1" ht="25.5" customHeight="1">
      <c r="A4" s="46">
        <v>1</v>
      </c>
      <c r="B4" s="47" t="s">
        <v>209</v>
      </c>
      <c r="C4" s="48">
        <v>14.43</v>
      </c>
      <c r="D4" s="49">
        <v>1105</v>
      </c>
      <c r="E4" s="48">
        <v>14.43</v>
      </c>
      <c r="F4" s="48">
        <v>14.43</v>
      </c>
      <c r="G4" s="46" t="s">
        <v>147</v>
      </c>
      <c r="H4" s="46" t="s">
        <v>210</v>
      </c>
    </row>
    <row r="5" spans="1:8" s="39" customFormat="1" ht="24.75" customHeight="1">
      <c r="A5" s="46">
        <v>2</v>
      </c>
      <c r="B5" s="47" t="s">
        <v>211</v>
      </c>
      <c r="C5" s="48">
        <v>17.93</v>
      </c>
      <c r="D5" s="49">
        <v>970</v>
      </c>
      <c r="E5" s="48">
        <v>17.93</v>
      </c>
      <c r="F5" s="48">
        <v>17.93</v>
      </c>
      <c r="G5" s="46" t="s">
        <v>147</v>
      </c>
      <c r="H5" s="46" t="s">
        <v>210</v>
      </c>
    </row>
    <row r="6" spans="1:8" s="39" customFormat="1" ht="24.75" customHeight="1">
      <c r="A6" s="46">
        <v>3</v>
      </c>
      <c r="B6" s="47" t="s">
        <v>212</v>
      </c>
      <c r="C6" s="48">
        <v>17.93</v>
      </c>
      <c r="D6" s="49">
        <v>1110</v>
      </c>
      <c r="E6" s="48">
        <v>17.93</v>
      </c>
      <c r="F6" s="48">
        <v>17.93</v>
      </c>
      <c r="G6" s="46" t="s">
        <v>147</v>
      </c>
      <c r="H6" s="46" t="s">
        <v>210</v>
      </c>
    </row>
    <row r="7" spans="1:8" s="39" customFormat="1" ht="24.75" customHeight="1">
      <c r="A7" s="46">
        <v>4</v>
      </c>
      <c r="B7" s="47" t="s">
        <v>213</v>
      </c>
      <c r="C7" s="48">
        <v>17.93</v>
      </c>
      <c r="D7" s="49">
        <v>1100</v>
      </c>
      <c r="E7" s="48">
        <v>17.93</v>
      </c>
      <c r="F7" s="48">
        <v>17.93</v>
      </c>
      <c r="G7" s="46" t="s">
        <v>147</v>
      </c>
      <c r="H7" s="46" t="s">
        <v>210</v>
      </c>
    </row>
    <row r="8" spans="1:8" s="39" customFormat="1" ht="25.5" customHeight="1">
      <c r="A8" s="46">
        <v>5</v>
      </c>
      <c r="B8" s="47" t="s">
        <v>214</v>
      </c>
      <c r="C8" s="50">
        <v>14.76</v>
      </c>
      <c r="D8" s="49">
        <v>970</v>
      </c>
      <c r="E8" s="50">
        <v>14.76</v>
      </c>
      <c r="F8" s="50">
        <v>14.76</v>
      </c>
      <c r="G8" s="46" t="s">
        <v>147</v>
      </c>
      <c r="H8" s="46" t="s">
        <v>210</v>
      </c>
    </row>
    <row r="9" spans="1:8" s="39" customFormat="1" ht="25.5" customHeight="1">
      <c r="A9" s="46">
        <v>6</v>
      </c>
      <c r="B9" s="47" t="s">
        <v>215</v>
      </c>
      <c r="C9" s="50">
        <v>15.36</v>
      </c>
      <c r="D9" s="49">
        <v>1110</v>
      </c>
      <c r="E9" s="50">
        <v>15.36</v>
      </c>
      <c r="F9" s="50">
        <v>15.36</v>
      </c>
      <c r="G9" s="46" t="s">
        <v>147</v>
      </c>
      <c r="H9" s="46" t="s">
        <v>210</v>
      </c>
    </row>
    <row r="10" spans="1:8" s="39" customFormat="1" ht="25.5" customHeight="1">
      <c r="A10" s="46">
        <v>7</v>
      </c>
      <c r="B10" s="47" t="s">
        <v>216</v>
      </c>
      <c r="C10" s="50">
        <v>13.58</v>
      </c>
      <c r="D10" s="49">
        <v>1100</v>
      </c>
      <c r="E10" s="50">
        <v>13.58</v>
      </c>
      <c r="F10" s="50">
        <v>13.58</v>
      </c>
      <c r="G10" s="46" t="s">
        <v>147</v>
      </c>
      <c r="H10" s="46" t="s">
        <v>210</v>
      </c>
    </row>
    <row r="11" spans="1:8" s="39" customFormat="1" ht="24.75" customHeight="1">
      <c r="A11" s="46">
        <v>8</v>
      </c>
      <c r="B11" s="47" t="s">
        <v>217</v>
      </c>
      <c r="C11" s="50">
        <v>17.93</v>
      </c>
      <c r="D11" s="49">
        <v>970</v>
      </c>
      <c r="E11" s="50">
        <v>17.93</v>
      </c>
      <c r="F11" s="50">
        <v>17.93</v>
      </c>
      <c r="G11" s="46" t="s">
        <v>147</v>
      </c>
      <c r="H11" s="46" t="s">
        <v>210</v>
      </c>
    </row>
    <row r="12" spans="1:8" s="39" customFormat="1" ht="24.75" customHeight="1">
      <c r="A12" s="46">
        <v>9</v>
      </c>
      <c r="B12" s="47" t="s">
        <v>218</v>
      </c>
      <c r="C12" s="50">
        <v>17.93</v>
      </c>
      <c r="D12" s="49">
        <v>1110</v>
      </c>
      <c r="E12" s="50">
        <v>17.93</v>
      </c>
      <c r="F12" s="50">
        <v>17.93</v>
      </c>
      <c r="G12" s="46" t="s">
        <v>147</v>
      </c>
      <c r="H12" s="46" t="s">
        <v>210</v>
      </c>
    </row>
    <row r="13" spans="1:8" s="39" customFormat="1" ht="24.75" customHeight="1">
      <c r="A13" s="46">
        <v>10</v>
      </c>
      <c r="B13" s="47" t="s">
        <v>219</v>
      </c>
      <c r="C13" s="50">
        <v>17.93</v>
      </c>
      <c r="D13" s="49">
        <v>1100</v>
      </c>
      <c r="E13" s="50">
        <v>17.93</v>
      </c>
      <c r="F13" s="50">
        <v>17.93</v>
      </c>
      <c r="G13" s="46" t="s">
        <v>147</v>
      </c>
      <c r="H13" s="46" t="s">
        <v>210</v>
      </c>
    </row>
    <row r="14" spans="1:8" s="39" customFormat="1" ht="24.75" customHeight="1">
      <c r="A14" s="46">
        <v>11</v>
      </c>
      <c r="B14" s="47" t="s">
        <v>220</v>
      </c>
      <c r="C14" s="50">
        <v>14.43</v>
      </c>
      <c r="D14" s="49">
        <v>1105</v>
      </c>
      <c r="E14" s="50">
        <v>14.43</v>
      </c>
      <c r="F14" s="50">
        <v>14.43</v>
      </c>
      <c r="G14" s="46" t="s">
        <v>147</v>
      </c>
      <c r="H14" s="46" t="s">
        <v>210</v>
      </c>
    </row>
    <row r="15" spans="1:8" s="39" customFormat="1" ht="24.75" customHeight="1">
      <c r="A15" s="46">
        <v>12</v>
      </c>
      <c r="B15" s="47" t="s">
        <v>221</v>
      </c>
      <c r="C15" s="50">
        <v>14.43</v>
      </c>
      <c r="D15" s="49">
        <v>1105</v>
      </c>
      <c r="E15" s="50">
        <v>14.43</v>
      </c>
      <c r="F15" s="50">
        <v>14.43</v>
      </c>
      <c r="G15" s="46" t="s">
        <v>147</v>
      </c>
      <c r="H15" s="46" t="s">
        <v>210</v>
      </c>
    </row>
    <row r="16" spans="1:8" s="39" customFormat="1" ht="25.5" customHeight="1">
      <c r="A16" s="46">
        <v>13</v>
      </c>
      <c r="B16" s="47" t="s">
        <v>222</v>
      </c>
      <c r="C16" s="50">
        <v>13.87</v>
      </c>
      <c r="D16" s="49">
        <v>965</v>
      </c>
      <c r="E16" s="50">
        <v>13.87</v>
      </c>
      <c r="F16" s="50">
        <v>13.87</v>
      </c>
      <c r="G16" s="46" t="s">
        <v>147</v>
      </c>
      <c r="H16" s="46" t="s">
        <v>210</v>
      </c>
    </row>
    <row r="17" spans="1:8" s="39" customFormat="1" ht="25.5" customHeight="1">
      <c r="A17" s="46">
        <v>14</v>
      </c>
      <c r="B17" s="47" t="s">
        <v>223</v>
      </c>
      <c r="C17" s="50">
        <v>13.87</v>
      </c>
      <c r="D17" s="49">
        <v>1100</v>
      </c>
      <c r="E17" s="50">
        <v>13.87</v>
      </c>
      <c r="F17" s="50">
        <v>13.87</v>
      </c>
      <c r="G17" s="46" t="s">
        <v>147</v>
      </c>
      <c r="H17" s="46" t="s">
        <v>210</v>
      </c>
    </row>
    <row r="18" spans="1:8" s="39" customFormat="1" ht="25.5" customHeight="1">
      <c r="A18" s="46">
        <v>15</v>
      </c>
      <c r="B18" s="47" t="s">
        <v>224</v>
      </c>
      <c r="C18" s="50">
        <v>14.17</v>
      </c>
      <c r="D18" s="49">
        <v>1105</v>
      </c>
      <c r="E18" s="50">
        <v>14.17</v>
      </c>
      <c r="F18" s="50">
        <v>14.17</v>
      </c>
      <c r="G18" s="46" t="s">
        <v>147</v>
      </c>
      <c r="H18" s="46" t="s">
        <v>210</v>
      </c>
    </row>
    <row r="19" spans="1:8" s="39" customFormat="1" ht="25.5" customHeight="1">
      <c r="A19" s="46">
        <v>16</v>
      </c>
      <c r="B19" s="47" t="s">
        <v>225</v>
      </c>
      <c r="C19" s="50">
        <v>13.58</v>
      </c>
      <c r="D19" s="49">
        <v>965</v>
      </c>
      <c r="E19" s="50">
        <v>13.58</v>
      </c>
      <c r="F19" s="50">
        <v>13.58</v>
      </c>
      <c r="G19" s="46" t="s">
        <v>147</v>
      </c>
      <c r="H19" s="46" t="s">
        <v>210</v>
      </c>
    </row>
    <row r="20" spans="1:8" s="39" customFormat="1" ht="25.5" customHeight="1">
      <c r="A20" s="46">
        <v>17</v>
      </c>
      <c r="B20" s="47" t="s">
        <v>226</v>
      </c>
      <c r="C20" s="50">
        <v>14.17</v>
      </c>
      <c r="D20" s="49">
        <v>1100</v>
      </c>
      <c r="E20" s="50">
        <v>14.17</v>
      </c>
      <c r="F20" s="50">
        <v>14.17</v>
      </c>
      <c r="G20" s="46" t="s">
        <v>147</v>
      </c>
      <c r="H20" s="46" t="s">
        <v>210</v>
      </c>
    </row>
    <row r="21" spans="1:8" s="39" customFormat="1" ht="24.75" customHeight="1">
      <c r="A21" s="46"/>
      <c r="B21" s="51" t="s">
        <v>172</v>
      </c>
      <c r="C21" s="52"/>
      <c r="D21" s="52"/>
      <c r="E21" s="53">
        <f>SUM(E4:E20)</f>
        <v>264.23</v>
      </c>
      <c r="F21" s="53">
        <f>SUM(F4:F20)</f>
        <v>264.23</v>
      </c>
      <c r="G21" s="46"/>
      <c r="H21" s="46"/>
    </row>
    <row r="22" spans="1:8" s="39" customFormat="1" ht="24.75" customHeight="1">
      <c r="A22" s="46">
        <v>1</v>
      </c>
      <c r="B22" s="47" t="s">
        <v>227</v>
      </c>
      <c r="C22" s="48">
        <v>14.43</v>
      </c>
      <c r="D22" s="49">
        <v>1078</v>
      </c>
      <c r="E22" s="48">
        <v>14.43</v>
      </c>
      <c r="F22" s="48">
        <v>14.43</v>
      </c>
      <c r="G22" s="46" t="s">
        <v>174</v>
      </c>
      <c r="H22" s="46" t="s">
        <v>210</v>
      </c>
    </row>
    <row r="23" spans="1:8" s="39" customFormat="1" ht="24.75" customHeight="1">
      <c r="A23" s="46">
        <v>2</v>
      </c>
      <c r="B23" s="47" t="s">
        <v>228</v>
      </c>
      <c r="C23" s="48">
        <v>17.93</v>
      </c>
      <c r="D23" s="49">
        <v>1088</v>
      </c>
      <c r="E23" s="48">
        <v>17.93</v>
      </c>
      <c r="F23" s="48">
        <v>17.93</v>
      </c>
      <c r="G23" s="46" t="s">
        <v>174</v>
      </c>
      <c r="H23" s="46" t="s">
        <v>210</v>
      </c>
    </row>
    <row r="24" spans="1:8" s="39" customFormat="1" ht="24.75" customHeight="1">
      <c r="A24" s="46">
        <v>3</v>
      </c>
      <c r="B24" s="47" t="s">
        <v>229</v>
      </c>
      <c r="C24" s="48">
        <v>17.93</v>
      </c>
      <c r="D24" s="49">
        <v>1088</v>
      </c>
      <c r="E24" s="48">
        <v>17.93</v>
      </c>
      <c r="F24" s="48">
        <v>17.93</v>
      </c>
      <c r="G24" s="46" t="s">
        <v>174</v>
      </c>
      <c r="H24" s="46" t="s">
        <v>210</v>
      </c>
    </row>
    <row r="25" spans="1:8" s="39" customFormat="1" ht="24.75" customHeight="1">
      <c r="A25" s="46">
        <v>4</v>
      </c>
      <c r="B25" s="47" t="s">
        <v>230</v>
      </c>
      <c r="C25" s="48">
        <v>16.53</v>
      </c>
      <c r="D25" s="49">
        <v>1088</v>
      </c>
      <c r="E25" s="48">
        <v>16.53</v>
      </c>
      <c r="F25" s="48">
        <v>16.53</v>
      </c>
      <c r="G25" s="46" t="s">
        <v>174</v>
      </c>
      <c r="H25" s="46" t="s">
        <v>210</v>
      </c>
    </row>
    <row r="26" spans="1:8" s="39" customFormat="1" ht="25.5" customHeight="1">
      <c r="A26" s="46">
        <v>5</v>
      </c>
      <c r="B26" s="47" t="s">
        <v>231</v>
      </c>
      <c r="C26" s="50">
        <v>7.35</v>
      </c>
      <c r="D26" s="49">
        <v>1088</v>
      </c>
      <c r="E26" s="50">
        <v>7.35</v>
      </c>
      <c r="F26" s="50">
        <v>7.35</v>
      </c>
      <c r="G26" s="46" t="s">
        <v>174</v>
      </c>
      <c r="H26" s="46" t="s">
        <v>210</v>
      </c>
    </row>
    <row r="27" spans="1:8" s="39" customFormat="1" ht="25.5" customHeight="1">
      <c r="A27" s="46">
        <v>6</v>
      </c>
      <c r="B27" s="47" t="s">
        <v>232</v>
      </c>
      <c r="C27" s="50">
        <v>7.05</v>
      </c>
      <c r="D27" s="49">
        <v>1088</v>
      </c>
      <c r="E27" s="50">
        <v>7.05</v>
      </c>
      <c r="F27" s="50">
        <v>7.05</v>
      </c>
      <c r="G27" s="46" t="s">
        <v>174</v>
      </c>
      <c r="H27" s="46" t="s">
        <v>210</v>
      </c>
    </row>
    <row r="28" spans="1:8" s="39" customFormat="1" ht="24.75" customHeight="1">
      <c r="A28" s="46">
        <v>7</v>
      </c>
      <c r="B28" s="47" t="s">
        <v>233</v>
      </c>
      <c r="C28" s="50">
        <v>12.33</v>
      </c>
      <c r="D28" s="49">
        <v>1088</v>
      </c>
      <c r="E28" s="50">
        <v>12.33</v>
      </c>
      <c r="F28" s="50">
        <v>12.33</v>
      </c>
      <c r="G28" s="46" t="s">
        <v>174</v>
      </c>
      <c r="H28" s="46" t="s">
        <v>210</v>
      </c>
    </row>
    <row r="29" spans="1:8" s="39" customFormat="1" ht="24.75" customHeight="1">
      <c r="A29" s="46">
        <v>8</v>
      </c>
      <c r="B29" s="47" t="s">
        <v>234</v>
      </c>
      <c r="C29" s="50">
        <v>17.93</v>
      </c>
      <c r="D29" s="49">
        <v>1088</v>
      </c>
      <c r="E29" s="50">
        <v>17.93</v>
      </c>
      <c r="F29" s="50">
        <v>17.93</v>
      </c>
      <c r="G29" s="46" t="s">
        <v>174</v>
      </c>
      <c r="H29" s="46" t="s">
        <v>210</v>
      </c>
    </row>
    <row r="30" spans="1:8" s="39" customFormat="1" ht="25.5" customHeight="1">
      <c r="A30" s="46">
        <v>9</v>
      </c>
      <c r="B30" s="47" t="s">
        <v>235</v>
      </c>
      <c r="C30" s="50">
        <v>13.28</v>
      </c>
      <c r="D30" s="49">
        <v>375</v>
      </c>
      <c r="E30" s="50">
        <v>13.28</v>
      </c>
      <c r="F30" s="46"/>
      <c r="G30" s="46" t="s">
        <v>186</v>
      </c>
      <c r="H30" s="46" t="s">
        <v>210</v>
      </c>
    </row>
    <row r="31" spans="1:8" s="39" customFormat="1" ht="25.5" customHeight="1">
      <c r="A31" s="46">
        <v>10</v>
      </c>
      <c r="B31" s="47" t="s">
        <v>236</v>
      </c>
      <c r="C31" s="50">
        <v>11.8</v>
      </c>
      <c r="D31" s="49">
        <v>375</v>
      </c>
      <c r="E31" s="50">
        <v>11.8</v>
      </c>
      <c r="F31" s="46"/>
      <c r="G31" s="46" t="s">
        <v>186</v>
      </c>
      <c r="H31" s="46" t="s">
        <v>210</v>
      </c>
    </row>
    <row r="32" spans="1:8" s="39" customFormat="1" ht="25.5" customHeight="1">
      <c r="A32" s="46">
        <v>11</v>
      </c>
      <c r="B32" s="47" t="s">
        <v>237</v>
      </c>
      <c r="C32" s="50">
        <v>14.43</v>
      </c>
      <c r="D32" s="49">
        <v>375</v>
      </c>
      <c r="E32" s="50">
        <v>14.43</v>
      </c>
      <c r="F32" s="46"/>
      <c r="G32" s="46" t="s">
        <v>186</v>
      </c>
      <c r="H32" s="46" t="s">
        <v>210</v>
      </c>
    </row>
    <row r="33" spans="1:8" s="39" customFormat="1" ht="25.5" customHeight="1">
      <c r="A33" s="46">
        <v>12</v>
      </c>
      <c r="B33" s="47" t="s">
        <v>238</v>
      </c>
      <c r="C33" s="50">
        <v>14.43</v>
      </c>
      <c r="D33" s="49">
        <v>375</v>
      </c>
      <c r="E33" s="50">
        <v>14.43</v>
      </c>
      <c r="F33" s="46"/>
      <c r="G33" s="46" t="s">
        <v>186</v>
      </c>
      <c r="H33" s="46" t="s">
        <v>210</v>
      </c>
    </row>
    <row r="34" spans="1:8" s="39" customFormat="1" ht="24.75" customHeight="1">
      <c r="A34" s="46">
        <v>13</v>
      </c>
      <c r="B34" s="47" t="s">
        <v>239</v>
      </c>
      <c r="C34" s="50">
        <v>14.43</v>
      </c>
      <c r="D34" s="49">
        <v>375</v>
      </c>
      <c r="E34" s="50">
        <v>14.43</v>
      </c>
      <c r="F34" s="46"/>
      <c r="G34" s="46" t="s">
        <v>186</v>
      </c>
      <c r="H34" s="46" t="s">
        <v>210</v>
      </c>
    </row>
    <row r="35" spans="1:8" s="39" customFormat="1" ht="24.75" customHeight="1">
      <c r="A35" s="46">
        <v>14</v>
      </c>
      <c r="B35" s="47" t="s">
        <v>240</v>
      </c>
      <c r="C35" s="50">
        <v>14.43</v>
      </c>
      <c r="D35" s="49">
        <v>375</v>
      </c>
      <c r="E35" s="50">
        <v>14.43</v>
      </c>
      <c r="F35" s="46"/>
      <c r="G35" s="46" t="s">
        <v>186</v>
      </c>
      <c r="H35" s="46" t="s">
        <v>210</v>
      </c>
    </row>
    <row r="36" spans="1:8" s="39" customFormat="1" ht="25.5" customHeight="1">
      <c r="A36" s="46">
        <v>15</v>
      </c>
      <c r="B36" s="47" t="s">
        <v>241</v>
      </c>
      <c r="C36" s="50">
        <v>13.87</v>
      </c>
      <c r="D36" s="49">
        <v>713</v>
      </c>
      <c r="E36" s="46"/>
      <c r="F36" s="50">
        <v>13.87</v>
      </c>
      <c r="G36" s="46" t="s">
        <v>193</v>
      </c>
      <c r="H36" s="46" t="s">
        <v>210</v>
      </c>
    </row>
    <row r="37" spans="1:8" s="39" customFormat="1" ht="25.5" customHeight="1">
      <c r="A37" s="46">
        <v>16</v>
      </c>
      <c r="B37" s="47" t="s">
        <v>242</v>
      </c>
      <c r="C37" s="50">
        <v>13.28</v>
      </c>
      <c r="D37" s="49">
        <v>713</v>
      </c>
      <c r="E37" s="46"/>
      <c r="F37" s="50">
        <v>13.28</v>
      </c>
      <c r="G37" s="46" t="s">
        <v>193</v>
      </c>
      <c r="H37" s="46" t="s">
        <v>210</v>
      </c>
    </row>
    <row r="38" spans="1:8" s="39" customFormat="1" ht="25.5" customHeight="1">
      <c r="A38" s="46">
        <v>17</v>
      </c>
      <c r="B38" s="47" t="s">
        <v>243</v>
      </c>
      <c r="C38" s="50">
        <v>12.09</v>
      </c>
      <c r="D38" s="49">
        <v>713</v>
      </c>
      <c r="E38" s="46"/>
      <c r="F38" s="50">
        <v>12.09</v>
      </c>
      <c r="G38" s="46" t="s">
        <v>193</v>
      </c>
      <c r="H38" s="46" t="s">
        <v>210</v>
      </c>
    </row>
    <row r="39" spans="1:8" s="39" customFormat="1" ht="25.5" customHeight="1">
      <c r="A39" s="46">
        <v>18</v>
      </c>
      <c r="B39" s="47" t="s">
        <v>244</v>
      </c>
      <c r="C39" s="50">
        <v>11.2</v>
      </c>
      <c r="D39" s="49">
        <v>708</v>
      </c>
      <c r="E39" s="46"/>
      <c r="F39" s="50">
        <v>11.2</v>
      </c>
      <c r="G39" s="46" t="s">
        <v>193</v>
      </c>
      <c r="H39" s="46" t="s">
        <v>210</v>
      </c>
    </row>
    <row r="40" spans="1:8" s="39" customFormat="1" ht="25.5" customHeight="1">
      <c r="A40" s="46">
        <v>19</v>
      </c>
      <c r="B40" s="47" t="s">
        <v>245</v>
      </c>
      <c r="C40" s="50">
        <v>7.64</v>
      </c>
      <c r="D40" s="49">
        <v>708</v>
      </c>
      <c r="E40" s="46"/>
      <c r="F40" s="50">
        <v>7.64</v>
      </c>
      <c r="G40" s="46" t="s">
        <v>193</v>
      </c>
      <c r="H40" s="46" t="s">
        <v>210</v>
      </c>
    </row>
    <row r="41" spans="1:8" s="39" customFormat="1" ht="25.5" customHeight="1">
      <c r="A41" s="46">
        <v>20</v>
      </c>
      <c r="B41" s="47" t="s">
        <v>246</v>
      </c>
      <c r="C41" s="50">
        <v>12.69</v>
      </c>
      <c r="D41" s="49">
        <v>708</v>
      </c>
      <c r="E41" s="46"/>
      <c r="F41" s="50">
        <v>12.69</v>
      </c>
      <c r="G41" s="46" t="s">
        <v>193</v>
      </c>
      <c r="H41" s="46" t="s">
        <v>210</v>
      </c>
    </row>
    <row r="42" spans="1:8" s="39" customFormat="1" ht="25.5" customHeight="1">
      <c r="A42" s="46">
        <v>21</v>
      </c>
      <c r="B42" s="47" t="s">
        <v>247</v>
      </c>
      <c r="C42" s="50">
        <v>14.47</v>
      </c>
      <c r="D42" s="49">
        <v>708</v>
      </c>
      <c r="E42" s="46"/>
      <c r="F42" s="50">
        <v>14.47</v>
      </c>
      <c r="G42" s="46" t="s">
        <v>193</v>
      </c>
      <c r="H42" s="46" t="s">
        <v>210</v>
      </c>
    </row>
    <row r="43" spans="1:8" s="39" customFormat="1" ht="24.75" customHeight="1">
      <c r="A43" s="46"/>
      <c r="B43" s="51" t="s">
        <v>248</v>
      </c>
      <c r="C43" s="52"/>
      <c r="D43" s="52"/>
      <c r="E43" s="52">
        <f>SUM(E22:E42)</f>
        <v>194.28000000000003</v>
      </c>
      <c r="F43" s="52">
        <f>SUM(F22:F42)</f>
        <v>196.71999999999997</v>
      </c>
      <c r="G43" s="54"/>
      <c r="H43" s="46"/>
    </row>
    <row r="44" spans="1:8" s="39" customFormat="1" ht="24.75" customHeight="1">
      <c r="A44" s="46">
        <v>1</v>
      </c>
      <c r="B44" s="47" t="s">
        <v>249</v>
      </c>
      <c r="C44" s="50">
        <v>17.93</v>
      </c>
      <c r="D44" s="49">
        <v>300</v>
      </c>
      <c r="E44" s="50">
        <v>17.93</v>
      </c>
      <c r="F44" s="46"/>
      <c r="G44" s="46" t="s">
        <v>202</v>
      </c>
      <c r="H44" s="46" t="s">
        <v>210</v>
      </c>
    </row>
    <row r="45" spans="1:8" s="39" customFormat="1" ht="24.75" customHeight="1">
      <c r="A45" s="46">
        <v>2</v>
      </c>
      <c r="B45" s="47" t="s">
        <v>250</v>
      </c>
      <c r="C45" s="50">
        <v>203.79</v>
      </c>
      <c r="D45" s="55">
        <v>375</v>
      </c>
      <c r="E45" s="56">
        <f>C45</f>
        <v>203.79</v>
      </c>
      <c r="F45" s="46"/>
      <c r="G45" s="46" t="s">
        <v>202</v>
      </c>
      <c r="H45" s="46" t="s">
        <v>210</v>
      </c>
    </row>
    <row r="46" spans="1:8" s="39" customFormat="1" ht="24.75" customHeight="1">
      <c r="A46" s="46">
        <v>3</v>
      </c>
      <c r="B46" s="47" t="s">
        <v>251</v>
      </c>
      <c r="C46" s="50">
        <v>17.93</v>
      </c>
      <c r="D46" s="49">
        <v>700</v>
      </c>
      <c r="E46" s="46"/>
      <c r="F46" s="50">
        <v>17.93</v>
      </c>
      <c r="G46" s="46" t="s">
        <v>204</v>
      </c>
      <c r="H46" s="46" t="s">
        <v>210</v>
      </c>
    </row>
    <row r="47" spans="1:8" s="39" customFormat="1" ht="24.75" customHeight="1">
      <c r="A47" s="46">
        <v>4</v>
      </c>
      <c r="B47" s="47" t="s">
        <v>252</v>
      </c>
      <c r="C47" s="55">
        <v>217.9</v>
      </c>
      <c r="D47" s="55">
        <v>695</v>
      </c>
      <c r="E47" s="46"/>
      <c r="F47" s="46">
        <v>217.9</v>
      </c>
      <c r="G47" s="46" t="s">
        <v>204</v>
      </c>
      <c r="H47" s="46" t="s">
        <v>210</v>
      </c>
    </row>
    <row r="48" spans="1:8" s="39" customFormat="1" ht="25.5" customHeight="1">
      <c r="A48" s="46">
        <v>5</v>
      </c>
      <c r="B48" s="47" t="s">
        <v>253</v>
      </c>
      <c r="C48" s="50">
        <v>12.98</v>
      </c>
      <c r="D48" s="49">
        <v>700</v>
      </c>
      <c r="E48" s="46"/>
      <c r="F48" s="50">
        <v>12.98</v>
      </c>
      <c r="G48" s="46" t="s">
        <v>204</v>
      </c>
      <c r="H48" s="46" t="s">
        <v>210</v>
      </c>
    </row>
    <row r="49" spans="1:8" s="39" customFormat="1" ht="25.5" customHeight="1">
      <c r="A49" s="46">
        <v>6</v>
      </c>
      <c r="B49" s="47" t="s">
        <v>254</v>
      </c>
      <c r="C49" s="50">
        <v>6.46</v>
      </c>
      <c r="D49" s="49">
        <v>700</v>
      </c>
      <c r="E49" s="46"/>
      <c r="F49" s="50">
        <v>6.46</v>
      </c>
      <c r="G49" s="46" t="s">
        <v>204</v>
      </c>
      <c r="H49" s="46" t="s">
        <v>210</v>
      </c>
    </row>
    <row r="50" spans="1:8" s="39" customFormat="1" ht="24.75" customHeight="1">
      <c r="A50" s="46"/>
      <c r="B50" s="51" t="s">
        <v>207</v>
      </c>
      <c r="C50" s="52"/>
      <c r="D50" s="52"/>
      <c r="E50" s="53">
        <f>SUM(E44:E49)</f>
        <v>221.72</v>
      </c>
      <c r="F50" s="53">
        <f>SUM(F44:F49)</f>
        <v>255.27</v>
      </c>
      <c r="G50" s="54"/>
      <c r="H50" s="46"/>
    </row>
  </sheetData>
  <sheetProtection/>
  <autoFilter ref="A3:H50"/>
  <mergeCells count="1">
    <mergeCell ref="A2:H2"/>
  </mergeCells>
  <printOptions horizontalCentered="1"/>
  <pageMargins left="0.75" right="0.51" top="0.51" bottom="0.67" header="0.51" footer="0.39"/>
  <pageSetup horizontalDpi="300" verticalDpi="300" orientation="portrait" paperSize="9" r:id="rId1"/>
  <headerFooter alignWithMargins="0">
    <oddFooter>&amp;C-17-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B10" sqref="B10"/>
    </sheetView>
  </sheetViews>
  <sheetFormatPr defaultColWidth="9.00390625" defaultRowHeight="14.25"/>
  <cols>
    <col min="1" max="1" width="4.375" style="34" customWidth="1"/>
    <col min="2" max="2" width="32.875" style="33" customWidth="1"/>
    <col min="3" max="3" width="8.00390625" style="34" customWidth="1"/>
    <col min="4" max="4" width="5.375" style="34" hidden="1" customWidth="1"/>
    <col min="5" max="5" width="9.625" style="34" customWidth="1"/>
    <col min="6" max="6" width="7.875" style="34" customWidth="1"/>
    <col min="7" max="7" width="9.125" style="34" customWidth="1"/>
    <col min="8" max="8" width="7.625" style="34" customWidth="1"/>
    <col min="9" max="16384" width="9.00390625" style="35" customWidth="1"/>
  </cols>
  <sheetData>
    <row r="1" spans="1:2" ht="14.25">
      <c r="A1" s="57"/>
      <c r="B1" s="32" t="s">
        <v>310</v>
      </c>
    </row>
    <row r="2" spans="1:8" ht="24.75" customHeight="1">
      <c r="A2" s="125" t="s">
        <v>283</v>
      </c>
      <c r="B2" s="125"/>
      <c r="C2" s="125"/>
      <c r="D2" s="125"/>
      <c r="E2" s="125"/>
      <c r="F2" s="125"/>
      <c r="G2" s="125"/>
      <c r="H2" s="125"/>
    </row>
    <row r="3" spans="1:8" ht="20.25" customHeight="1">
      <c r="A3" s="44" t="s">
        <v>138</v>
      </c>
      <c r="B3" s="45" t="s">
        <v>139</v>
      </c>
      <c r="C3" s="45" t="s">
        <v>140</v>
      </c>
      <c r="D3" s="45" t="s">
        <v>141</v>
      </c>
      <c r="E3" s="45" t="s">
        <v>142</v>
      </c>
      <c r="F3" s="45" t="s">
        <v>143</v>
      </c>
      <c r="G3" s="45" t="s">
        <v>144</v>
      </c>
      <c r="H3" s="45" t="s">
        <v>145</v>
      </c>
    </row>
    <row r="4" spans="1:8" s="60" customFormat="1" ht="24.75" customHeight="1">
      <c r="A4" s="58">
        <v>1</v>
      </c>
      <c r="B4" s="63" t="s">
        <v>209</v>
      </c>
      <c r="C4" s="64">
        <v>14.43</v>
      </c>
      <c r="D4" s="16">
        <v>600</v>
      </c>
      <c r="E4" s="64">
        <v>14.43</v>
      </c>
      <c r="F4" s="64">
        <v>14.43</v>
      </c>
      <c r="G4" s="58" t="s">
        <v>147</v>
      </c>
      <c r="H4" s="58" t="s">
        <v>210</v>
      </c>
    </row>
    <row r="5" spans="1:8" s="60" customFormat="1" ht="24.75" customHeight="1">
      <c r="A5" s="58">
        <v>2</v>
      </c>
      <c r="B5" s="63" t="s">
        <v>211</v>
      </c>
      <c r="C5" s="64">
        <v>17.93</v>
      </c>
      <c r="D5" s="16">
        <v>600</v>
      </c>
      <c r="E5" s="64">
        <v>17.93</v>
      </c>
      <c r="F5" s="64">
        <v>17.93</v>
      </c>
      <c r="G5" s="58" t="s">
        <v>147</v>
      </c>
      <c r="H5" s="58" t="s">
        <v>210</v>
      </c>
    </row>
    <row r="6" spans="1:8" s="60" customFormat="1" ht="24.75" customHeight="1">
      <c r="A6" s="58">
        <v>3</v>
      </c>
      <c r="B6" s="63" t="s">
        <v>212</v>
      </c>
      <c r="C6" s="64">
        <v>17.93</v>
      </c>
      <c r="D6" s="16">
        <v>600</v>
      </c>
      <c r="E6" s="64">
        <v>17.93</v>
      </c>
      <c r="F6" s="64">
        <v>17.93</v>
      </c>
      <c r="G6" s="58" t="s">
        <v>147</v>
      </c>
      <c r="H6" s="58" t="s">
        <v>210</v>
      </c>
    </row>
    <row r="7" spans="1:8" s="60" customFormat="1" ht="24.75" customHeight="1">
      <c r="A7" s="58">
        <v>4</v>
      </c>
      <c r="B7" s="63" t="s">
        <v>214</v>
      </c>
      <c r="C7" s="65">
        <v>14.76</v>
      </c>
      <c r="D7" s="16">
        <v>600</v>
      </c>
      <c r="E7" s="65">
        <v>14.76</v>
      </c>
      <c r="F7" s="65">
        <v>14.76</v>
      </c>
      <c r="G7" s="58" t="s">
        <v>147</v>
      </c>
      <c r="H7" s="58" t="s">
        <v>210</v>
      </c>
    </row>
    <row r="8" spans="1:8" s="60" customFormat="1" ht="24.75" customHeight="1">
      <c r="A8" s="58">
        <v>5</v>
      </c>
      <c r="B8" s="63" t="s">
        <v>215</v>
      </c>
      <c r="C8" s="65">
        <v>15.36</v>
      </c>
      <c r="D8" s="16">
        <v>600</v>
      </c>
      <c r="E8" s="65">
        <v>15.36</v>
      </c>
      <c r="F8" s="65">
        <v>15.36</v>
      </c>
      <c r="G8" s="58" t="s">
        <v>147</v>
      </c>
      <c r="H8" s="58" t="s">
        <v>210</v>
      </c>
    </row>
    <row r="9" spans="1:8" s="60" customFormat="1" ht="24.75" customHeight="1">
      <c r="A9" s="58">
        <v>6</v>
      </c>
      <c r="B9" s="63" t="s">
        <v>217</v>
      </c>
      <c r="C9" s="65">
        <v>17.93</v>
      </c>
      <c r="D9" s="16">
        <v>600</v>
      </c>
      <c r="E9" s="65">
        <v>17.93</v>
      </c>
      <c r="F9" s="65">
        <v>17.93</v>
      </c>
      <c r="G9" s="58" t="s">
        <v>147</v>
      </c>
      <c r="H9" s="58" t="s">
        <v>210</v>
      </c>
    </row>
    <row r="10" spans="1:8" s="60" customFormat="1" ht="24.75" customHeight="1">
      <c r="A10" s="58">
        <v>7</v>
      </c>
      <c r="B10" s="63" t="s">
        <v>218</v>
      </c>
      <c r="C10" s="65">
        <v>17.93</v>
      </c>
      <c r="D10" s="16">
        <v>600</v>
      </c>
      <c r="E10" s="65">
        <v>17.93</v>
      </c>
      <c r="F10" s="65">
        <v>17.93</v>
      </c>
      <c r="G10" s="58" t="s">
        <v>147</v>
      </c>
      <c r="H10" s="58" t="s">
        <v>210</v>
      </c>
    </row>
    <row r="11" spans="1:8" s="60" customFormat="1" ht="24.75" customHeight="1">
      <c r="A11" s="58">
        <v>8</v>
      </c>
      <c r="B11" s="63" t="s">
        <v>220</v>
      </c>
      <c r="C11" s="65">
        <v>14.43</v>
      </c>
      <c r="D11" s="16">
        <v>600</v>
      </c>
      <c r="E11" s="65">
        <v>14.43</v>
      </c>
      <c r="F11" s="65">
        <v>14.43</v>
      </c>
      <c r="G11" s="58" t="s">
        <v>147</v>
      </c>
      <c r="H11" s="58" t="s">
        <v>210</v>
      </c>
    </row>
    <row r="12" spans="1:8" s="60" customFormat="1" ht="24.75" customHeight="1">
      <c r="A12" s="58">
        <v>9</v>
      </c>
      <c r="B12" s="63" t="s">
        <v>221</v>
      </c>
      <c r="C12" s="65">
        <v>14.43</v>
      </c>
      <c r="D12" s="16">
        <v>600</v>
      </c>
      <c r="E12" s="65">
        <v>14.43</v>
      </c>
      <c r="F12" s="65">
        <v>14.43</v>
      </c>
      <c r="G12" s="58" t="s">
        <v>147</v>
      </c>
      <c r="H12" s="58" t="s">
        <v>210</v>
      </c>
    </row>
    <row r="13" spans="1:8" s="60" customFormat="1" ht="24.75" customHeight="1">
      <c r="A13" s="58">
        <v>10</v>
      </c>
      <c r="B13" s="63" t="s">
        <v>222</v>
      </c>
      <c r="C13" s="65">
        <v>13.87</v>
      </c>
      <c r="D13" s="16">
        <v>600</v>
      </c>
      <c r="E13" s="65">
        <v>13.87</v>
      </c>
      <c r="F13" s="65">
        <v>13.87</v>
      </c>
      <c r="G13" s="58" t="s">
        <v>147</v>
      </c>
      <c r="H13" s="58" t="s">
        <v>210</v>
      </c>
    </row>
    <row r="14" spans="1:8" s="60" customFormat="1" ht="24.75" customHeight="1">
      <c r="A14" s="58">
        <v>11</v>
      </c>
      <c r="B14" s="63" t="s">
        <v>224</v>
      </c>
      <c r="C14" s="65">
        <v>14.17</v>
      </c>
      <c r="D14" s="16">
        <v>600</v>
      </c>
      <c r="E14" s="65">
        <v>14.17</v>
      </c>
      <c r="F14" s="65">
        <v>14.17</v>
      </c>
      <c r="G14" s="58" t="s">
        <v>147</v>
      </c>
      <c r="H14" s="58" t="s">
        <v>210</v>
      </c>
    </row>
    <row r="15" spans="1:8" s="60" customFormat="1" ht="24.75" customHeight="1">
      <c r="A15" s="58">
        <v>12</v>
      </c>
      <c r="B15" s="63" t="s">
        <v>225</v>
      </c>
      <c r="C15" s="65">
        <v>13.58</v>
      </c>
      <c r="D15" s="16">
        <v>600</v>
      </c>
      <c r="E15" s="65">
        <v>13.58</v>
      </c>
      <c r="F15" s="65">
        <v>13.58</v>
      </c>
      <c r="G15" s="58" t="s">
        <v>147</v>
      </c>
      <c r="H15" s="58" t="s">
        <v>210</v>
      </c>
    </row>
    <row r="16" spans="1:8" s="60" customFormat="1" ht="24.75" customHeight="1">
      <c r="A16" s="58">
        <v>13</v>
      </c>
      <c r="B16" s="66" t="s">
        <v>284</v>
      </c>
      <c r="C16" s="67">
        <v>4.7</v>
      </c>
      <c r="D16" s="16">
        <v>600</v>
      </c>
      <c r="E16" s="67">
        <v>4.7</v>
      </c>
      <c r="F16" s="67">
        <v>4.7</v>
      </c>
      <c r="G16" s="58" t="s">
        <v>147</v>
      </c>
      <c r="H16" s="58" t="s">
        <v>210</v>
      </c>
    </row>
    <row r="17" spans="1:8" s="60" customFormat="1" ht="24.75" customHeight="1">
      <c r="A17" s="58">
        <v>14</v>
      </c>
      <c r="B17" s="66" t="s">
        <v>285</v>
      </c>
      <c r="C17" s="64">
        <v>6.1</v>
      </c>
      <c r="D17" s="16">
        <v>600</v>
      </c>
      <c r="E17" s="64">
        <v>6.1</v>
      </c>
      <c r="F17" s="64">
        <v>6.1</v>
      </c>
      <c r="G17" s="58" t="s">
        <v>147</v>
      </c>
      <c r="H17" s="58" t="s">
        <v>210</v>
      </c>
    </row>
    <row r="18" spans="1:8" s="60" customFormat="1" ht="24.75" customHeight="1">
      <c r="A18" s="58"/>
      <c r="B18" s="51" t="s">
        <v>172</v>
      </c>
      <c r="C18" s="51"/>
      <c r="D18" s="51"/>
      <c r="E18" s="62">
        <f>SUM(E4:E17)</f>
        <v>197.55</v>
      </c>
      <c r="F18" s="62">
        <f>SUM(F4:F17)</f>
        <v>197.55</v>
      </c>
      <c r="G18" s="58"/>
      <c r="H18" s="58"/>
    </row>
    <row r="19" spans="1:8" s="60" customFormat="1" ht="24.75" customHeight="1">
      <c r="A19" s="58">
        <v>1</v>
      </c>
      <c r="B19" s="63" t="s">
        <v>286</v>
      </c>
      <c r="C19" s="64">
        <v>14.43</v>
      </c>
      <c r="D19" s="16">
        <v>360</v>
      </c>
      <c r="E19" s="64">
        <v>14.43</v>
      </c>
      <c r="F19" s="64">
        <v>14.43</v>
      </c>
      <c r="G19" s="58" t="s">
        <v>174</v>
      </c>
      <c r="H19" s="58" t="s">
        <v>210</v>
      </c>
    </row>
    <row r="20" spans="1:8" s="60" customFormat="1" ht="24.75" customHeight="1">
      <c r="A20" s="58">
        <v>2</v>
      </c>
      <c r="B20" s="63" t="s">
        <v>227</v>
      </c>
      <c r="C20" s="64">
        <v>14.43</v>
      </c>
      <c r="D20" s="16">
        <v>360</v>
      </c>
      <c r="E20" s="64">
        <v>14.43</v>
      </c>
      <c r="F20" s="64">
        <v>14.43</v>
      </c>
      <c r="G20" s="58" t="s">
        <v>174</v>
      </c>
      <c r="H20" s="58" t="s">
        <v>210</v>
      </c>
    </row>
    <row r="21" spans="1:8" s="60" customFormat="1" ht="24.75" customHeight="1">
      <c r="A21" s="58">
        <v>3</v>
      </c>
      <c r="B21" s="63" t="s">
        <v>287</v>
      </c>
      <c r="C21" s="64">
        <v>17.93</v>
      </c>
      <c r="D21" s="16">
        <v>360</v>
      </c>
      <c r="E21" s="64">
        <v>17.93</v>
      </c>
      <c r="F21" s="64">
        <v>17.93</v>
      </c>
      <c r="G21" s="58" t="s">
        <v>174</v>
      </c>
      <c r="H21" s="58" t="s">
        <v>210</v>
      </c>
    </row>
    <row r="22" spans="1:8" s="60" customFormat="1" ht="24.75" customHeight="1">
      <c r="A22" s="58">
        <v>4</v>
      </c>
      <c r="B22" s="63" t="s">
        <v>228</v>
      </c>
      <c r="C22" s="64">
        <v>17.93</v>
      </c>
      <c r="D22" s="16">
        <v>360</v>
      </c>
      <c r="E22" s="64">
        <v>17.93</v>
      </c>
      <c r="F22" s="64">
        <v>17.93</v>
      </c>
      <c r="G22" s="58" t="s">
        <v>174</v>
      </c>
      <c r="H22" s="58" t="s">
        <v>210</v>
      </c>
    </row>
    <row r="23" spans="1:8" s="60" customFormat="1" ht="24.75" customHeight="1">
      <c r="A23" s="58">
        <v>5</v>
      </c>
      <c r="B23" s="63" t="s">
        <v>288</v>
      </c>
      <c r="C23" s="64">
        <v>16.53</v>
      </c>
      <c r="D23" s="16">
        <v>360</v>
      </c>
      <c r="E23" s="64">
        <v>16.53</v>
      </c>
      <c r="F23" s="64">
        <v>16.53</v>
      </c>
      <c r="G23" s="58" t="s">
        <v>174</v>
      </c>
      <c r="H23" s="58" t="s">
        <v>210</v>
      </c>
    </row>
    <row r="24" spans="1:8" s="60" customFormat="1" ht="24.75" customHeight="1">
      <c r="A24" s="58">
        <v>6</v>
      </c>
      <c r="B24" s="63" t="s">
        <v>230</v>
      </c>
      <c r="C24" s="64">
        <v>16.53</v>
      </c>
      <c r="D24" s="16">
        <v>360</v>
      </c>
      <c r="E24" s="64">
        <v>16.53</v>
      </c>
      <c r="F24" s="64">
        <v>16.53</v>
      </c>
      <c r="G24" s="58" t="s">
        <v>174</v>
      </c>
      <c r="H24" s="58" t="s">
        <v>210</v>
      </c>
    </row>
    <row r="25" spans="1:8" s="60" customFormat="1" ht="24.75" customHeight="1">
      <c r="A25" s="58">
        <v>7</v>
      </c>
      <c r="B25" s="63" t="s">
        <v>289</v>
      </c>
      <c r="C25" s="64">
        <v>17.93</v>
      </c>
      <c r="D25" s="16">
        <v>360</v>
      </c>
      <c r="E25" s="64">
        <v>17.93</v>
      </c>
      <c r="F25" s="64">
        <v>17.93</v>
      </c>
      <c r="G25" s="58" t="s">
        <v>174</v>
      </c>
      <c r="H25" s="58" t="s">
        <v>210</v>
      </c>
    </row>
    <row r="26" spans="1:8" s="60" customFormat="1" ht="24.75" customHeight="1">
      <c r="A26" s="58">
        <v>8</v>
      </c>
      <c r="B26" s="63" t="s">
        <v>290</v>
      </c>
      <c r="C26" s="65">
        <v>15.06</v>
      </c>
      <c r="D26" s="16">
        <v>360</v>
      </c>
      <c r="E26" s="65">
        <v>15.06</v>
      </c>
      <c r="F26" s="65">
        <v>15.06</v>
      </c>
      <c r="G26" s="58" t="s">
        <v>174</v>
      </c>
      <c r="H26" s="58" t="s">
        <v>210</v>
      </c>
    </row>
    <row r="27" spans="1:8" s="60" customFormat="1" ht="24.75" customHeight="1">
      <c r="A27" s="58">
        <v>9</v>
      </c>
      <c r="B27" s="63" t="s">
        <v>291</v>
      </c>
      <c r="C27" s="65">
        <v>12.33</v>
      </c>
      <c r="D27" s="16">
        <v>360</v>
      </c>
      <c r="E27" s="65">
        <v>12.33</v>
      </c>
      <c r="F27" s="65">
        <v>12.33</v>
      </c>
      <c r="G27" s="58" t="s">
        <v>174</v>
      </c>
      <c r="H27" s="58" t="s">
        <v>210</v>
      </c>
    </row>
    <row r="28" spans="1:8" s="60" customFormat="1" ht="24.75" customHeight="1">
      <c r="A28" s="58">
        <v>10</v>
      </c>
      <c r="B28" s="63" t="s">
        <v>233</v>
      </c>
      <c r="C28" s="65">
        <v>12.33</v>
      </c>
      <c r="D28" s="16">
        <v>360</v>
      </c>
      <c r="E28" s="65">
        <v>12.33</v>
      </c>
      <c r="F28" s="65">
        <v>12.33</v>
      </c>
      <c r="G28" s="58" t="s">
        <v>174</v>
      </c>
      <c r="H28" s="58" t="s">
        <v>210</v>
      </c>
    </row>
    <row r="29" spans="1:8" s="60" customFormat="1" ht="24.75" customHeight="1">
      <c r="A29" s="58">
        <v>11</v>
      </c>
      <c r="B29" s="63" t="s">
        <v>292</v>
      </c>
      <c r="C29" s="65">
        <v>14.43</v>
      </c>
      <c r="D29" s="16">
        <v>360</v>
      </c>
      <c r="E29" s="65">
        <v>14.43</v>
      </c>
      <c r="F29" s="65">
        <v>14.43</v>
      </c>
      <c r="G29" s="58" t="s">
        <v>174</v>
      </c>
      <c r="H29" s="58" t="s">
        <v>210</v>
      </c>
    </row>
    <row r="30" spans="1:8" s="60" customFormat="1" ht="24.75" customHeight="1">
      <c r="A30" s="58">
        <v>12</v>
      </c>
      <c r="B30" s="63" t="s">
        <v>293</v>
      </c>
      <c r="C30" s="65">
        <v>14.43</v>
      </c>
      <c r="D30" s="16">
        <v>360</v>
      </c>
      <c r="E30" s="65">
        <v>14.43</v>
      </c>
      <c r="F30" s="65">
        <v>14.43</v>
      </c>
      <c r="G30" s="58" t="s">
        <v>174</v>
      </c>
      <c r="H30" s="58" t="s">
        <v>210</v>
      </c>
    </row>
    <row r="31" spans="1:8" s="60" customFormat="1" ht="24.75" customHeight="1">
      <c r="A31" s="58">
        <v>13</v>
      </c>
      <c r="B31" s="63" t="s">
        <v>294</v>
      </c>
      <c r="C31" s="65">
        <v>14.17</v>
      </c>
      <c r="D31" s="16">
        <v>360</v>
      </c>
      <c r="E31" s="65">
        <v>14.17</v>
      </c>
      <c r="F31" s="65">
        <v>14.17</v>
      </c>
      <c r="G31" s="58" t="s">
        <v>174</v>
      </c>
      <c r="H31" s="58" t="s">
        <v>210</v>
      </c>
    </row>
    <row r="32" spans="1:8" s="60" customFormat="1" ht="24.75" customHeight="1">
      <c r="A32" s="58">
        <v>14</v>
      </c>
      <c r="B32" s="66" t="s">
        <v>295</v>
      </c>
      <c r="C32" s="68">
        <v>4.7</v>
      </c>
      <c r="D32" s="16">
        <v>360</v>
      </c>
      <c r="E32" s="68">
        <v>4.7</v>
      </c>
      <c r="F32" s="68">
        <v>4.7</v>
      </c>
      <c r="G32" s="58" t="s">
        <v>174</v>
      </c>
      <c r="H32" s="58" t="s">
        <v>210</v>
      </c>
    </row>
    <row r="33" spans="1:8" s="60" customFormat="1" ht="24.75" customHeight="1">
      <c r="A33" s="58">
        <v>15</v>
      </c>
      <c r="B33" s="66" t="s">
        <v>296</v>
      </c>
      <c r="C33" s="64">
        <v>6.1</v>
      </c>
      <c r="D33" s="16">
        <v>360</v>
      </c>
      <c r="E33" s="64">
        <v>6.1</v>
      </c>
      <c r="F33" s="64">
        <v>6.1</v>
      </c>
      <c r="G33" s="58" t="s">
        <v>174</v>
      </c>
      <c r="H33" s="58" t="s">
        <v>210</v>
      </c>
    </row>
    <row r="34" spans="1:8" s="60" customFormat="1" ht="24.75" customHeight="1">
      <c r="A34" s="58">
        <v>16</v>
      </c>
      <c r="B34" s="63" t="s">
        <v>235</v>
      </c>
      <c r="C34" s="65">
        <v>13.28</v>
      </c>
      <c r="D34" s="16">
        <v>220</v>
      </c>
      <c r="E34" s="65">
        <v>13.28</v>
      </c>
      <c r="F34" s="65" t="s">
        <v>268</v>
      </c>
      <c r="G34" s="58" t="s">
        <v>271</v>
      </c>
      <c r="H34" s="58" t="s">
        <v>210</v>
      </c>
    </row>
    <row r="35" spans="1:8" s="60" customFormat="1" ht="24.75" customHeight="1">
      <c r="A35" s="58">
        <v>17</v>
      </c>
      <c r="B35" s="63" t="s">
        <v>236</v>
      </c>
      <c r="C35" s="65">
        <v>11.8</v>
      </c>
      <c r="D35" s="16">
        <v>220</v>
      </c>
      <c r="E35" s="65">
        <v>11.8</v>
      </c>
      <c r="F35" s="65" t="s">
        <v>268</v>
      </c>
      <c r="G35" s="58" t="s">
        <v>271</v>
      </c>
      <c r="H35" s="58" t="s">
        <v>210</v>
      </c>
    </row>
    <row r="36" spans="1:8" s="60" customFormat="1" ht="24.75" customHeight="1">
      <c r="A36" s="58">
        <v>18</v>
      </c>
      <c r="B36" s="63" t="s">
        <v>237</v>
      </c>
      <c r="C36" s="65">
        <v>14.43</v>
      </c>
      <c r="D36" s="16">
        <v>220</v>
      </c>
      <c r="E36" s="65">
        <v>14.43</v>
      </c>
      <c r="F36" s="65" t="s">
        <v>268</v>
      </c>
      <c r="G36" s="58" t="s">
        <v>271</v>
      </c>
      <c r="H36" s="58" t="s">
        <v>210</v>
      </c>
    </row>
    <row r="37" spans="1:8" s="60" customFormat="1" ht="24.75" customHeight="1">
      <c r="A37" s="58">
        <v>19</v>
      </c>
      <c r="B37" s="63" t="s">
        <v>238</v>
      </c>
      <c r="C37" s="65">
        <v>14.43</v>
      </c>
      <c r="D37" s="16">
        <v>220</v>
      </c>
      <c r="E37" s="65">
        <v>14.43</v>
      </c>
      <c r="F37" s="65" t="s">
        <v>268</v>
      </c>
      <c r="G37" s="58" t="s">
        <v>271</v>
      </c>
      <c r="H37" s="58" t="s">
        <v>210</v>
      </c>
    </row>
    <row r="38" spans="1:8" s="60" customFormat="1" ht="24.75" customHeight="1">
      <c r="A38" s="58">
        <v>20</v>
      </c>
      <c r="B38" s="63" t="s">
        <v>239</v>
      </c>
      <c r="C38" s="65">
        <v>14.43</v>
      </c>
      <c r="D38" s="16">
        <v>220</v>
      </c>
      <c r="E38" s="65">
        <v>14.43</v>
      </c>
      <c r="F38" s="65" t="s">
        <v>268</v>
      </c>
      <c r="G38" s="58" t="s">
        <v>271</v>
      </c>
      <c r="H38" s="58" t="s">
        <v>210</v>
      </c>
    </row>
    <row r="39" spans="1:8" s="60" customFormat="1" ht="24.75" customHeight="1">
      <c r="A39" s="58">
        <v>21</v>
      </c>
      <c r="B39" s="63" t="s">
        <v>297</v>
      </c>
      <c r="C39" s="65">
        <v>11.5</v>
      </c>
      <c r="D39" s="16">
        <v>220</v>
      </c>
      <c r="E39" s="65">
        <v>11.5</v>
      </c>
      <c r="F39" s="65" t="s">
        <v>268</v>
      </c>
      <c r="G39" s="58" t="s">
        <v>271</v>
      </c>
      <c r="H39" s="58" t="s">
        <v>210</v>
      </c>
    </row>
    <row r="40" spans="1:8" s="60" customFormat="1" ht="24.75" customHeight="1">
      <c r="A40" s="58">
        <v>22</v>
      </c>
      <c r="B40" s="63" t="s">
        <v>298</v>
      </c>
      <c r="C40" s="65">
        <v>10.61</v>
      </c>
      <c r="D40" s="16">
        <v>220</v>
      </c>
      <c r="E40" s="65">
        <v>10.61</v>
      </c>
      <c r="F40" s="65" t="s">
        <v>268</v>
      </c>
      <c r="G40" s="58" t="s">
        <v>271</v>
      </c>
      <c r="H40" s="58" t="s">
        <v>210</v>
      </c>
    </row>
    <row r="41" spans="1:8" s="60" customFormat="1" ht="24.75" customHeight="1">
      <c r="A41" s="58">
        <v>23</v>
      </c>
      <c r="B41" s="63" t="s">
        <v>241</v>
      </c>
      <c r="C41" s="65">
        <v>13.87</v>
      </c>
      <c r="D41" s="16">
        <v>140</v>
      </c>
      <c r="E41" s="65" t="s">
        <v>268</v>
      </c>
      <c r="F41" s="65">
        <v>13.87</v>
      </c>
      <c r="G41" s="58" t="s">
        <v>275</v>
      </c>
      <c r="H41" s="58" t="s">
        <v>210</v>
      </c>
    </row>
    <row r="42" spans="1:8" s="60" customFormat="1" ht="24.75" customHeight="1">
      <c r="A42" s="58">
        <v>24</v>
      </c>
      <c r="B42" s="63" t="s">
        <v>242</v>
      </c>
      <c r="C42" s="65">
        <v>13.28</v>
      </c>
      <c r="D42" s="16">
        <v>140</v>
      </c>
      <c r="E42" s="65" t="s">
        <v>268</v>
      </c>
      <c r="F42" s="65">
        <v>13.28</v>
      </c>
      <c r="G42" s="58" t="s">
        <v>275</v>
      </c>
      <c r="H42" s="58" t="s">
        <v>210</v>
      </c>
    </row>
    <row r="43" spans="1:8" s="60" customFormat="1" ht="24.75" customHeight="1">
      <c r="A43" s="58">
        <v>25</v>
      </c>
      <c r="B43" s="63" t="s">
        <v>243</v>
      </c>
      <c r="C43" s="65">
        <v>12.09</v>
      </c>
      <c r="D43" s="16">
        <v>140</v>
      </c>
      <c r="E43" s="65" t="s">
        <v>268</v>
      </c>
      <c r="F43" s="65">
        <v>12.09</v>
      </c>
      <c r="G43" s="58" t="s">
        <v>275</v>
      </c>
      <c r="H43" s="58" t="s">
        <v>210</v>
      </c>
    </row>
    <row r="44" spans="1:8" s="60" customFormat="1" ht="24.75" customHeight="1">
      <c r="A44" s="58">
        <v>26</v>
      </c>
      <c r="B44" s="63" t="s">
        <v>299</v>
      </c>
      <c r="C44" s="65">
        <v>13.28</v>
      </c>
      <c r="D44" s="16">
        <v>140</v>
      </c>
      <c r="E44" s="65" t="s">
        <v>268</v>
      </c>
      <c r="F44" s="65">
        <v>13.28</v>
      </c>
      <c r="G44" s="58" t="s">
        <v>275</v>
      </c>
      <c r="H44" s="58" t="s">
        <v>210</v>
      </c>
    </row>
    <row r="45" spans="1:8" s="60" customFormat="1" ht="24.75" customHeight="1">
      <c r="A45" s="58">
        <v>27</v>
      </c>
      <c r="B45" s="63" t="s">
        <v>244</v>
      </c>
      <c r="C45" s="65">
        <v>11.2</v>
      </c>
      <c r="D45" s="16">
        <v>140</v>
      </c>
      <c r="E45" s="65" t="s">
        <v>268</v>
      </c>
      <c r="F45" s="65">
        <v>11.2</v>
      </c>
      <c r="G45" s="58" t="s">
        <v>275</v>
      </c>
      <c r="H45" s="58" t="s">
        <v>210</v>
      </c>
    </row>
    <row r="46" spans="1:8" s="60" customFormat="1" ht="24.75" customHeight="1">
      <c r="A46" s="58">
        <v>28</v>
      </c>
      <c r="B46" s="63" t="s">
        <v>246</v>
      </c>
      <c r="C46" s="65">
        <v>12.69</v>
      </c>
      <c r="D46" s="16">
        <v>140</v>
      </c>
      <c r="E46" s="65" t="s">
        <v>268</v>
      </c>
      <c r="F46" s="65">
        <v>12.69</v>
      </c>
      <c r="G46" s="58" t="s">
        <v>275</v>
      </c>
      <c r="H46" s="58" t="s">
        <v>210</v>
      </c>
    </row>
    <row r="47" spans="1:8" s="60" customFormat="1" ht="24.75" customHeight="1">
      <c r="A47" s="58">
        <v>29</v>
      </c>
      <c r="B47" s="63" t="s">
        <v>300</v>
      </c>
      <c r="C47" s="65">
        <v>10.61</v>
      </c>
      <c r="D47" s="16">
        <v>140</v>
      </c>
      <c r="E47" s="65" t="s">
        <v>268</v>
      </c>
      <c r="F47" s="65">
        <v>10.61</v>
      </c>
      <c r="G47" s="58" t="s">
        <v>275</v>
      </c>
      <c r="H47" s="58" t="s">
        <v>210</v>
      </c>
    </row>
    <row r="48" spans="1:8" s="60" customFormat="1" ht="24.75" customHeight="1">
      <c r="A48" s="58">
        <v>30</v>
      </c>
      <c r="B48" s="63" t="s">
        <v>253</v>
      </c>
      <c r="C48" s="65">
        <v>12.98</v>
      </c>
      <c r="D48" s="16">
        <v>140</v>
      </c>
      <c r="E48" s="65" t="s">
        <v>268</v>
      </c>
      <c r="F48" s="65">
        <v>12.98</v>
      </c>
      <c r="G48" s="58" t="s">
        <v>275</v>
      </c>
      <c r="H48" s="58" t="s">
        <v>210</v>
      </c>
    </row>
    <row r="49" spans="1:8" s="60" customFormat="1" ht="24.75" customHeight="1">
      <c r="A49" s="58">
        <v>31</v>
      </c>
      <c r="B49" s="63" t="s">
        <v>301</v>
      </c>
      <c r="C49" s="65">
        <v>6.46</v>
      </c>
      <c r="D49" s="16">
        <v>140</v>
      </c>
      <c r="E49" s="65" t="s">
        <v>268</v>
      </c>
      <c r="F49" s="65">
        <v>6.46</v>
      </c>
      <c r="G49" s="58" t="s">
        <v>275</v>
      </c>
      <c r="H49" s="58" t="s">
        <v>210</v>
      </c>
    </row>
    <row r="50" spans="1:8" s="60" customFormat="1" ht="24.75" customHeight="1">
      <c r="A50" s="58">
        <v>32</v>
      </c>
      <c r="B50" s="63" t="s">
        <v>254</v>
      </c>
      <c r="C50" s="65">
        <v>6.46</v>
      </c>
      <c r="D50" s="16">
        <v>140</v>
      </c>
      <c r="E50" s="65" t="s">
        <v>268</v>
      </c>
      <c r="F50" s="65">
        <v>6.46</v>
      </c>
      <c r="G50" s="58" t="s">
        <v>275</v>
      </c>
      <c r="H50" s="58" t="s">
        <v>210</v>
      </c>
    </row>
    <row r="51" spans="1:8" s="60" customFormat="1" ht="24.75" customHeight="1">
      <c r="A51" s="58">
        <v>33</v>
      </c>
      <c r="B51" s="63" t="s">
        <v>302</v>
      </c>
      <c r="C51" s="65">
        <v>13.28</v>
      </c>
      <c r="D51" s="16">
        <v>140</v>
      </c>
      <c r="E51" s="65" t="s">
        <v>268</v>
      </c>
      <c r="F51" s="65">
        <v>13.28</v>
      </c>
      <c r="G51" s="58" t="s">
        <v>275</v>
      </c>
      <c r="H51" s="58" t="s">
        <v>210</v>
      </c>
    </row>
    <row r="52" spans="1:8" s="60" customFormat="1" ht="24.75" customHeight="1">
      <c r="A52" s="58"/>
      <c r="B52" s="51" t="s">
        <v>200</v>
      </c>
      <c r="C52" s="51"/>
      <c r="D52" s="51"/>
      <c r="E52" s="62">
        <f>SUM(E19:E51)</f>
        <v>299.74000000000007</v>
      </c>
      <c r="F52" s="62">
        <f>SUM(F19:F51)</f>
        <v>335.46</v>
      </c>
      <c r="G52" s="58"/>
      <c r="H52" s="58"/>
    </row>
    <row r="53" spans="1:8" s="60" customFormat="1" ht="24.75" customHeight="1">
      <c r="A53" s="58">
        <v>1</v>
      </c>
      <c r="B53" s="63" t="s">
        <v>250</v>
      </c>
      <c r="C53" s="65">
        <v>203.79</v>
      </c>
      <c r="D53" s="69">
        <v>71</v>
      </c>
      <c r="E53" s="65">
        <v>203.79</v>
      </c>
      <c r="F53" s="65"/>
      <c r="G53" s="58" t="s">
        <v>303</v>
      </c>
      <c r="H53" s="58" t="s">
        <v>210</v>
      </c>
    </row>
    <row r="54" spans="1:8" s="60" customFormat="1" ht="24.75" customHeight="1">
      <c r="A54" s="58">
        <v>2</v>
      </c>
      <c r="B54" s="63" t="s">
        <v>252</v>
      </c>
      <c r="C54" s="69">
        <v>217.9</v>
      </c>
      <c r="D54" s="69">
        <v>129</v>
      </c>
      <c r="E54" s="69"/>
      <c r="F54" s="69">
        <v>217.9</v>
      </c>
      <c r="G54" s="58" t="s">
        <v>304</v>
      </c>
      <c r="H54" s="58" t="s">
        <v>210</v>
      </c>
    </row>
    <row r="55" spans="1:8" s="60" customFormat="1" ht="24.75" customHeight="1">
      <c r="A55" s="58"/>
      <c r="B55" s="51" t="s">
        <v>207</v>
      </c>
      <c r="C55" s="51"/>
      <c r="D55" s="51"/>
      <c r="E55" s="62">
        <f>SUM(E53:E54)</f>
        <v>203.79</v>
      </c>
      <c r="F55" s="62">
        <f>SUM(F53:F54)</f>
        <v>217.9</v>
      </c>
      <c r="G55" s="58"/>
      <c r="H55" s="58"/>
    </row>
  </sheetData>
  <sheetProtection/>
  <autoFilter ref="A3:H55"/>
  <mergeCells count="1">
    <mergeCell ref="A2:H2"/>
  </mergeCells>
  <printOptions horizontalCentered="1"/>
  <pageMargins left="0.75" right="0.51" top="0.51" bottom="0.67" header="0.51" footer="0.39"/>
  <pageSetup horizontalDpi="300" verticalDpi="300" orientation="portrait" paperSize="9" r:id="rId1"/>
  <headerFooter alignWithMargins="0">
    <oddFooter>&amp;C-19-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黄云峰</dc:creator>
  <cp:keywords/>
  <dc:description/>
  <cp:lastModifiedBy>黄云峰</cp:lastModifiedBy>
  <cp:lastPrinted>2017-08-28T08:14:08Z</cp:lastPrinted>
  <dcterms:created xsi:type="dcterms:W3CDTF">2017-08-25T14:09:58Z</dcterms:created>
  <dcterms:modified xsi:type="dcterms:W3CDTF">2017-08-29T15:05:20Z</dcterms:modified>
  <cp:category/>
  <cp:version/>
  <cp:contentType/>
  <cp:contentStatus/>
</cp:coreProperties>
</file>