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828" activeTab="1"/>
  </bookViews>
  <sheets>
    <sheet name="汇总表" sheetId="1" r:id="rId1"/>
    <sheet name="塔峰镇" sheetId="2" r:id="rId2"/>
    <sheet name="舜源街道办" sheetId="3" r:id="rId3"/>
    <sheet name="南平街道办" sheetId="4" r:id="rId4"/>
    <sheet name="毛俊" sheetId="5" r:id="rId5"/>
    <sheet name="新圩" sheetId="6" r:id="rId6"/>
    <sheet name="太平" sheetId="7" r:id="rId7"/>
    <sheet name="土市" sheetId="8" r:id="rId8"/>
    <sheet name="楠市" sheetId="9" r:id="rId9"/>
    <sheet name="所城" sheetId="10" r:id="rId10"/>
    <sheet name="大桥" sheetId="11" r:id="rId11"/>
    <sheet name="2季度福利院" sheetId="12" r:id="rId12"/>
  </sheets>
  <definedNames>
    <definedName name="_xlnm.Print_Area" localSheetId="0">'汇总表'!$J$4:$O$14</definedName>
  </definedNames>
  <calcPr fullCalcOnLoad="1"/>
</workbook>
</file>

<file path=xl/sharedStrings.xml><?xml version="1.0" encoding="utf-8"?>
<sst xmlns="http://schemas.openxmlformats.org/spreadsheetml/2006/main" count="240" uniqueCount="156">
  <si>
    <r>
      <t>蓝山县2021年第</t>
    </r>
    <r>
      <rPr>
        <b/>
        <sz val="20"/>
        <color indexed="8"/>
        <rFont val="宋体"/>
        <family val="0"/>
      </rPr>
      <t>4</t>
    </r>
    <r>
      <rPr>
        <b/>
        <sz val="20"/>
        <color indexed="8"/>
        <rFont val="宋体"/>
        <family val="0"/>
      </rPr>
      <t>季度孤儿汇总表</t>
    </r>
  </si>
  <si>
    <t>乡镇</t>
  </si>
  <si>
    <t>人数</t>
  </si>
  <si>
    <t>金额</t>
  </si>
  <si>
    <t>备注</t>
  </si>
  <si>
    <t>塔峰</t>
  </si>
  <si>
    <t>舜源片区</t>
  </si>
  <si>
    <r>
      <t>蓝山县2021年第</t>
    </r>
    <r>
      <rPr>
        <b/>
        <sz val="20"/>
        <color indexed="8"/>
        <rFont val="宋体"/>
        <family val="0"/>
      </rPr>
      <t>4</t>
    </r>
    <r>
      <rPr>
        <b/>
        <sz val="20"/>
        <color indexed="8"/>
        <rFont val="宋体"/>
        <family val="0"/>
      </rPr>
      <t>季度城乡孤儿基本生活费发放统计表</t>
    </r>
  </si>
  <si>
    <t>南平片区</t>
  </si>
  <si>
    <t>毛俊</t>
  </si>
  <si>
    <r>
      <t>2021年</t>
    </r>
    <r>
      <rPr>
        <sz val="16"/>
        <color indexed="10"/>
        <rFont val="宋体"/>
        <family val="0"/>
      </rPr>
      <t>10</t>
    </r>
    <r>
      <rPr>
        <sz val="16"/>
        <color indexed="10"/>
        <rFont val="宋体"/>
        <family val="0"/>
      </rPr>
      <t>月制表</t>
    </r>
  </si>
  <si>
    <t>新圩</t>
  </si>
  <si>
    <t>项   目    类   别</t>
  </si>
  <si>
    <t>户数</t>
  </si>
  <si>
    <t>孤儿</t>
  </si>
  <si>
    <t>保障金额</t>
  </si>
  <si>
    <t>太平</t>
  </si>
  <si>
    <t>月发放生活费</t>
  </si>
  <si>
    <t>元/季</t>
  </si>
  <si>
    <t>土市</t>
  </si>
  <si>
    <t>原 保 障 对 象</t>
  </si>
  <si>
    <t>楠市</t>
  </si>
  <si>
    <t>新 增 保 障 对象</t>
  </si>
  <si>
    <t>所城</t>
  </si>
  <si>
    <t>取消保障对象</t>
  </si>
  <si>
    <t>大桥</t>
  </si>
  <si>
    <t>本季度发放生活费</t>
  </si>
  <si>
    <t>总计</t>
  </si>
  <si>
    <r>
      <t xml:space="preserve"> 生活费人民币（大写）：壹拾伍万玖仟陆佰元整(￥：</t>
    </r>
    <r>
      <rPr>
        <u val="single"/>
        <sz val="16"/>
        <color indexed="8"/>
        <rFont val="宋体"/>
        <family val="0"/>
      </rPr>
      <t>159600</t>
    </r>
    <r>
      <rPr>
        <u val="single"/>
        <sz val="16"/>
        <color indexed="8"/>
        <rFont val="宋体"/>
        <family val="0"/>
      </rPr>
      <t>.00</t>
    </r>
    <r>
      <rPr>
        <sz val="16"/>
        <color indexed="8"/>
        <rFont val="宋体"/>
        <family val="0"/>
      </rPr>
      <t>元）</t>
    </r>
  </si>
  <si>
    <r>
      <t>2021年第4</t>
    </r>
    <r>
      <rPr>
        <sz val="14"/>
        <color indexed="8"/>
        <rFont val="宋体"/>
        <family val="0"/>
      </rPr>
      <t>季度发放资金：壹拾伍万玖仟陆佰元整（</t>
    </r>
    <r>
      <rPr>
        <sz val="14"/>
        <color indexed="8"/>
        <rFont val="宋体"/>
        <family val="0"/>
      </rPr>
      <t>159600</t>
    </r>
    <r>
      <rPr>
        <sz val="14"/>
        <color indexed="8"/>
        <rFont val="宋体"/>
        <family val="0"/>
      </rPr>
      <t>）</t>
    </r>
  </si>
  <si>
    <t>制表人</t>
  </si>
  <si>
    <r>
      <t>2021年塔峰镇第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季度孤儿资金发放表</t>
    </r>
  </si>
  <si>
    <t>编号</t>
  </si>
  <si>
    <t>姓  名</t>
  </si>
  <si>
    <t>保障人口</t>
  </si>
  <si>
    <t>家庭住址</t>
  </si>
  <si>
    <t>每人每月保障金</t>
  </si>
  <si>
    <t>实发保障金</t>
  </si>
  <si>
    <t>段宇</t>
  </si>
  <si>
    <t>塔峰镇东正街13组</t>
  </si>
  <si>
    <t>罗思琪</t>
  </si>
  <si>
    <t>塔峰镇龙泉村3组</t>
  </si>
  <si>
    <t>李美琳</t>
  </si>
  <si>
    <t>塔峰镇山湾村1组</t>
  </si>
  <si>
    <t>黄梓萌</t>
  </si>
  <si>
    <t>塔峰镇城东南路居委会13组</t>
  </si>
  <si>
    <t>黄伟宁</t>
  </si>
  <si>
    <t>欧阳茜</t>
  </si>
  <si>
    <t>塔峰镇工业大道五里坪廉租房</t>
  </si>
  <si>
    <t>雷丰乐</t>
  </si>
  <si>
    <t>塔峰镇保干村2组</t>
  </si>
  <si>
    <t>雷宜菲</t>
  </si>
  <si>
    <t>彭良发</t>
  </si>
  <si>
    <t>塔峰镇花果村2组</t>
  </si>
  <si>
    <t>彭良日</t>
  </si>
  <si>
    <r>
      <t>2021年舜源街道办第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</si>
  <si>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孟艺婷</t>
  </si>
  <si>
    <t>总市乡文星村5组</t>
  </si>
  <si>
    <t>孟京淇</t>
  </si>
  <si>
    <t>成香</t>
  </si>
  <si>
    <t>总市乡大坪村1组</t>
  </si>
  <si>
    <r>
      <t>2021年南平街道办第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</si>
  <si>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陈龙</t>
  </si>
  <si>
    <t>火市乡牛路脚村8组</t>
  </si>
  <si>
    <t>邓石琳</t>
  </si>
  <si>
    <t>火市乡七甲村1组</t>
  </si>
  <si>
    <t>2</t>
  </si>
  <si>
    <r>
      <t>2021年毛俊镇第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</si>
  <si>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李微</t>
  </si>
  <si>
    <t>毛俊镇西岭头村6组</t>
  </si>
  <si>
    <t>唐占阳</t>
  </si>
  <si>
    <t>毛俊镇杨家洞村石角田组</t>
  </si>
  <si>
    <t xml:space="preserve">唐昭凯 </t>
  </si>
  <si>
    <t>蓝山县毛俊镇沙溪村6组</t>
  </si>
  <si>
    <t>唐秋凤</t>
  </si>
  <si>
    <r>
      <t>2021年新圩镇第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</si>
  <si>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廖粤鑫</t>
  </si>
  <si>
    <t>新圩镇竹山村三组</t>
  </si>
  <si>
    <t>廖芯敏</t>
  </si>
  <si>
    <t>廖建荣</t>
  </si>
  <si>
    <t>新圩镇涵江村16组</t>
  </si>
  <si>
    <t>李煦权</t>
  </si>
  <si>
    <t>新圩镇同乐村2组</t>
  </si>
  <si>
    <t>李荷香</t>
  </si>
  <si>
    <t xml:space="preserve">王赫壵 </t>
  </si>
  <si>
    <t>新圩镇愁里2组</t>
  </si>
  <si>
    <t xml:space="preserve">王赫帅 </t>
  </si>
  <si>
    <t xml:space="preserve">陈道郴 </t>
  </si>
  <si>
    <t>新圩镇上源村6组</t>
  </si>
  <si>
    <t>谭雨馨</t>
  </si>
  <si>
    <t>新圩镇下清涵</t>
  </si>
  <si>
    <t>雷发林</t>
  </si>
  <si>
    <t>田心乡毛江村10组</t>
  </si>
  <si>
    <t>欧阳祖金</t>
  </si>
  <si>
    <t>田心乡麦田村1组</t>
  </si>
  <si>
    <t>欧阳祖俊</t>
  </si>
  <si>
    <t xml:space="preserve">李崇远 </t>
  </si>
  <si>
    <t xml:space="preserve">蓝山县新圩镇同乐村3组
</t>
  </si>
  <si>
    <r>
      <t>2021年太平镇第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</si>
  <si>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唐乐磊</t>
  </si>
  <si>
    <t>太平乡桐木林村1组</t>
  </si>
  <si>
    <t>唐乐贤</t>
  </si>
  <si>
    <t>吴佳慧</t>
  </si>
  <si>
    <t>大洞乡上奎村2组</t>
  </si>
  <si>
    <t>吴佳欣</t>
  </si>
  <si>
    <t>蒋紫莹</t>
  </si>
  <si>
    <t>大洞乡观洞村4组</t>
  </si>
  <si>
    <t>王艳珠</t>
  </si>
  <si>
    <t>太平乡坪山村5组</t>
  </si>
  <si>
    <r>
      <t>2021年土市镇第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</si>
  <si>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黄亚鹏</t>
  </si>
  <si>
    <t>土市乡锡楼村5组</t>
  </si>
  <si>
    <t>唐智</t>
  </si>
  <si>
    <t>土市乡新安村3组</t>
  </si>
  <si>
    <t>唐小梅</t>
  </si>
  <si>
    <t>李佳玲</t>
  </si>
  <si>
    <t>洪观乡塔溪村1组</t>
  </si>
  <si>
    <t>郑欣兰</t>
  </si>
  <si>
    <t>洪观乡郑家村2组</t>
  </si>
  <si>
    <t>李玉龙</t>
  </si>
  <si>
    <t>土市镇土市村</t>
  </si>
  <si>
    <t>李玉伟</t>
  </si>
  <si>
    <t>刘悦</t>
  </si>
  <si>
    <t>土市新安村</t>
  </si>
  <si>
    <t>刘星</t>
  </si>
  <si>
    <r>
      <t>2021年楠市镇第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</si>
  <si>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梁杰弟</t>
  </si>
  <si>
    <t>蓝山县楠市镇上下村8组</t>
  </si>
  <si>
    <t>周圣发</t>
  </si>
  <si>
    <t>正市乡正市村3组</t>
  </si>
  <si>
    <r>
      <t>2021年所城镇第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</si>
  <si>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廖成兵</t>
  </si>
  <si>
    <t>所城镇东山村1组</t>
  </si>
  <si>
    <t>郑婷</t>
  </si>
  <si>
    <t>所城镇万年村8组</t>
  </si>
  <si>
    <t>郑娟</t>
  </si>
  <si>
    <t>郑宇</t>
  </si>
  <si>
    <r>
      <t>2021年大桥镇第</t>
    </r>
    <r>
      <rPr>
        <sz val="24"/>
        <rFont val="宋体"/>
        <family val="0"/>
      </rPr>
      <t>4</t>
    </r>
    <r>
      <rPr>
        <sz val="24"/>
        <rFont val="宋体"/>
        <family val="0"/>
      </rPr>
      <t>季度资金发放表</t>
    </r>
  </si>
  <si>
    <t>房珍蓝</t>
  </si>
  <si>
    <t>大桥乡舜水村4组</t>
  </si>
  <si>
    <t>陈延睿</t>
  </si>
  <si>
    <t>大桥湘源岭村9组</t>
  </si>
  <si>
    <t>陈颜</t>
  </si>
  <si>
    <t>大桥湘源岭村10组</t>
  </si>
  <si>
    <r>
      <t>2021年</t>
    </r>
    <r>
      <rPr>
        <sz val="20"/>
        <rFont val="宋体"/>
        <family val="0"/>
      </rPr>
      <t>4</t>
    </r>
    <r>
      <rPr>
        <sz val="20"/>
        <rFont val="宋体"/>
        <family val="0"/>
      </rPr>
      <t>季度福利院孤儿基本生活费发放名册</t>
    </r>
  </si>
  <si>
    <t>001</t>
  </si>
  <si>
    <t>永兰鹏</t>
  </si>
  <si>
    <t>蓝山县儿童福利院</t>
  </si>
  <si>
    <t>邱小慧</t>
  </si>
  <si>
    <t>王艳</t>
  </si>
  <si>
    <t>王玲</t>
  </si>
  <si>
    <t>王静</t>
  </si>
  <si>
    <t>廖小平</t>
  </si>
  <si>
    <t>合计</t>
  </si>
  <si>
    <t xml:space="preserve"> 福利院孤儿生活费人民币（大写）：贰万肆仟叁佰元整(￥：24300.00元）</t>
  </si>
  <si>
    <t>制表人：李小敏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</si>
</sst>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1"/>
      <color rgb="FF00B05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20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b/>
      <sz val="20"/>
      <color theme="1"/>
      <name val="宋体"/>
      <family val="0"/>
    </font>
    <font>
      <b/>
      <sz val="20"/>
      <color rgb="FFFF0000"/>
      <name val="宋体"/>
      <family val="0"/>
    </font>
    <font>
      <sz val="16"/>
      <color rgb="FFFF0000"/>
      <name val="宋体"/>
      <family val="0"/>
    </font>
    <font>
      <b/>
      <sz val="16"/>
      <color rgb="FFFF0000"/>
      <name val="宋体"/>
      <family val="0"/>
    </font>
    <font>
      <b/>
      <sz val="12"/>
      <color rgb="FFFF0000"/>
      <name val="宋体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49" fontId="6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43" fontId="73" fillId="0" borderId="20" xfId="22" applyFont="1" applyBorder="1" applyAlignment="1">
      <alignment horizontal="center" vertical="center"/>
    </xf>
    <xf numFmtId="0" fontId="74" fillId="0" borderId="11" xfId="63" applyFont="1" applyBorder="1" applyAlignment="1">
      <alignment horizontal="center" vertical="center"/>
      <protection/>
    </xf>
    <xf numFmtId="0" fontId="60" fillId="0" borderId="2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3" fontId="73" fillId="0" borderId="10" xfId="22" applyFont="1" applyBorder="1" applyAlignment="1">
      <alignment horizontal="center" vertical="center"/>
    </xf>
    <xf numFmtId="0" fontId="74" fillId="0" borderId="10" xfId="63" applyFont="1" applyBorder="1" applyAlignment="1">
      <alignment horizontal="center" vertical="center"/>
      <protection/>
    </xf>
    <xf numFmtId="0" fontId="72" fillId="0" borderId="2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76" fontId="72" fillId="0" borderId="10" xfId="22" applyNumberFormat="1" applyFont="1" applyBorder="1" applyAlignment="1">
      <alignment horizontal="center" vertical="center"/>
    </xf>
    <xf numFmtId="176" fontId="72" fillId="0" borderId="22" xfId="0" applyNumberFormat="1" applyFont="1" applyBorder="1" applyAlignment="1">
      <alignment horizontal="center" vertical="center"/>
    </xf>
    <xf numFmtId="177" fontId="72" fillId="0" borderId="10" xfId="0" applyNumberFormat="1" applyFont="1" applyBorder="1" applyAlignment="1">
      <alignment horizontal="center" vertical="center"/>
    </xf>
    <xf numFmtId="49" fontId="75" fillId="0" borderId="23" xfId="0" applyNumberFormat="1" applyFont="1" applyBorder="1" applyAlignment="1">
      <alignment horizontal="center" vertical="center"/>
    </xf>
    <xf numFmtId="49" fontId="75" fillId="0" borderId="24" xfId="0" applyNumberFormat="1" applyFont="1" applyBorder="1" applyAlignment="1">
      <alignment horizontal="center" vertical="center"/>
    </xf>
    <xf numFmtId="49" fontId="75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J4" sqref="J4:O14"/>
    </sheetView>
  </sheetViews>
  <sheetFormatPr defaultColWidth="9.00390625" defaultRowHeight="14.25"/>
  <cols>
    <col min="2" max="2" width="16.25390625" style="0" customWidth="1"/>
    <col min="5" max="5" width="10.50390625" style="0" customWidth="1"/>
    <col min="7" max="7" width="17.00390625" style="0" customWidth="1"/>
    <col min="10" max="10" width="13.375" style="0" customWidth="1"/>
    <col min="11" max="11" width="16.875" style="0" customWidth="1"/>
    <col min="12" max="12" width="12.75390625" style="0" customWidth="1"/>
    <col min="13" max="13" width="13.25390625" style="0" customWidth="1"/>
    <col min="14" max="14" width="19.00390625" style="0" customWidth="1"/>
    <col min="15" max="15" width="18.50390625" style="0" customWidth="1"/>
  </cols>
  <sheetData>
    <row r="1" spans="1:7" ht="25.5">
      <c r="A1" s="58" t="s">
        <v>0</v>
      </c>
      <c r="B1" s="58"/>
      <c r="C1" s="58"/>
      <c r="D1" s="58"/>
      <c r="E1" s="58"/>
      <c r="F1" s="58"/>
      <c r="G1" s="58"/>
    </row>
    <row r="2" spans="1:7" ht="22.5">
      <c r="A2" s="59" t="s">
        <v>1</v>
      </c>
      <c r="B2" s="59"/>
      <c r="C2" s="59" t="s">
        <v>2</v>
      </c>
      <c r="D2" s="59"/>
      <c r="E2" s="59" t="s">
        <v>3</v>
      </c>
      <c r="F2" s="59"/>
      <c r="G2" s="59" t="s">
        <v>4</v>
      </c>
    </row>
    <row r="3" spans="1:7" ht="29.25" customHeight="1">
      <c r="A3" s="60" t="s">
        <v>5</v>
      </c>
      <c r="B3" s="60"/>
      <c r="C3" s="60">
        <v>10</v>
      </c>
      <c r="D3" s="60"/>
      <c r="E3" s="60">
        <f>950*C3*3</f>
        <v>28500</v>
      </c>
      <c r="F3" s="60"/>
      <c r="G3" s="60"/>
    </row>
    <row r="4" spans="1:15" ht="29.25" customHeight="1">
      <c r="A4" s="60" t="s">
        <v>6</v>
      </c>
      <c r="B4" s="60"/>
      <c r="C4" s="60">
        <v>3</v>
      </c>
      <c r="D4" s="60"/>
      <c r="E4" s="60">
        <f aca="true" t="shared" si="0" ref="E4:E12">950*C4*3</f>
        <v>8550</v>
      </c>
      <c r="F4" s="60"/>
      <c r="G4" s="60"/>
      <c r="J4" s="67" t="s">
        <v>7</v>
      </c>
      <c r="K4" s="67"/>
      <c r="L4" s="67"/>
      <c r="M4" s="67"/>
      <c r="N4" s="67"/>
      <c r="O4" s="67"/>
    </row>
    <row r="5" spans="1:15" s="57" customFormat="1" ht="29.25" customHeight="1">
      <c r="A5" s="61" t="s">
        <v>8</v>
      </c>
      <c r="B5" s="61"/>
      <c r="C5" s="61">
        <v>2</v>
      </c>
      <c r="D5" s="61"/>
      <c r="E5" s="61">
        <f t="shared" si="0"/>
        <v>5700</v>
      </c>
      <c r="F5" s="61"/>
      <c r="G5" s="61"/>
      <c r="J5" s="67"/>
      <c r="K5" s="67"/>
      <c r="L5" s="67"/>
      <c r="M5" s="67"/>
      <c r="N5" s="67"/>
      <c r="O5" s="67"/>
    </row>
    <row r="6" spans="1:15" s="57" customFormat="1" ht="29.25" customHeight="1">
      <c r="A6" s="61" t="s">
        <v>9</v>
      </c>
      <c r="B6" s="61"/>
      <c r="C6" s="61">
        <v>4</v>
      </c>
      <c r="D6" s="61"/>
      <c r="E6" s="61">
        <f t="shared" si="0"/>
        <v>11400</v>
      </c>
      <c r="F6" s="61"/>
      <c r="G6" s="61"/>
      <c r="J6" s="68"/>
      <c r="K6" s="68"/>
      <c r="L6" s="68"/>
      <c r="M6" s="68"/>
      <c r="N6" s="68"/>
      <c r="O6" s="69" t="s">
        <v>10</v>
      </c>
    </row>
    <row r="7" spans="1:15" s="57" customFormat="1" ht="29.25" customHeight="1">
      <c r="A7" s="61" t="s">
        <v>11</v>
      </c>
      <c r="B7" s="61"/>
      <c r="C7" s="61">
        <v>13</v>
      </c>
      <c r="D7" s="61"/>
      <c r="E7" s="61">
        <v>37050</v>
      </c>
      <c r="F7" s="61"/>
      <c r="G7" s="61"/>
      <c r="J7" s="70" t="s">
        <v>12</v>
      </c>
      <c r="K7" s="71"/>
      <c r="L7" s="71" t="s">
        <v>13</v>
      </c>
      <c r="M7" s="71" t="s">
        <v>2</v>
      </c>
      <c r="N7" s="72" t="s">
        <v>14</v>
      </c>
      <c r="O7" s="73" t="s">
        <v>15</v>
      </c>
    </row>
    <row r="8" spans="1:15" s="57" customFormat="1" ht="29.25" customHeight="1">
      <c r="A8" s="61" t="s">
        <v>16</v>
      </c>
      <c r="B8" s="61"/>
      <c r="C8" s="61">
        <v>6</v>
      </c>
      <c r="D8" s="61"/>
      <c r="E8" s="61">
        <f t="shared" si="0"/>
        <v>17100</v>
      </c>
      <c r="F8" s="61"/>
      <c r="G8" s="61"/>
      <c r="J8" s="74"/>
      <c r="K8" s="75"/>
      <c r="L8" s="75"/>
      <c r="M8" s="75"/>
      <c r="N8" s="76" t="s">
        <v>17</v>
      </c>
      <c r="O8" s="77" t="s">
        <v>18</v>
      </c>
    </row>
    <row r="9" spans="1:15" s="57" customFormat="1" ht="29.25" customHeight="1">
      <c r="A9" s="61" t="s">
        <v>19</v>
      </c>
      <c r="B9" s="61"/>
      <c r="C9" s="61">
        <v>9</v>
      </c>
      <c r="D9" s="61"/>
      <c r="E9" s="61">
        <f t="shared" si="0"/>
        <v>25650</v>
      </c>
      <c r="F9" s="61"/>
      <c r="G9" s="61"/>
      <c r="J9" s="78" t="s">
        <v>20</v>
      </c>
      <c r="K9" s="79"/>
      <c r="L9" s="79">
        <v>34</v>
      </c>
      <c r="M9" s="79">
        <v>55</v>
      </c>
      <c r="N9" s="80">
        <v>55100</v>
      </c>
      <c r="O9" s="81">
        <v>156750</v>
      </c>
    </row>
    <row r="10" spans="1:15" s="57" customFormat="1" ht="29.25" customHeight="1">
      <c r="A10" s="61" t="s">
        <v>21</v>
      </c>
      <c r="B10" s="61"/>
      <c r="C10" s="61">
        <v>2</v>
      </c>
      <c r="D10" s="61"/>
      <c r="E10" s="61">
        <f t="shared" si="0"/>
        <v>5700</v>
      </c>
      <c r="F10" s="61"/>
      <c r="G10" s="61"/>
      <c r="J10" s="78" t="s">
        <v>22</v>
      </c>
      <c r="K10" s="79"/>
      <c r="L10" s="79">
        <v>1</v>
      </c>
      <c r="M10" s="79">
        <v>2</v>
      </c>
      <c r="N10" s="80">
        <v>1900</v>
      </c>
      <c r="O10" s="81">
        <v>5700</v>
      </c>
    </row>
    <row r="11" spans="1:15" s="57" customFormat="1" ht="29.25" customHeight="1">
      <c r="A11" s="61" t="s">
        <v>23</v>
      </c>
      <c r="B11" s="61"/>
      <c r="C11" s="61">
        <v>4</v>
      </c>
      <c r="D11" s="61"/>
      <c r="E11" s="61">
        <f t="shared" si="0"/>
        <v>11400</v>
      </c>
      <c r="F11" s="61"/>
      <c r="G11" s="61"/>
      <c r="J11" s="78" t="s">
        <v>24</v>
      </c>
      <c r="K11" s="79"/>
      <c r="L11" s="82">
        <v>-1</v>
      </c>
      <c r="M11" s="82">
        <v>-1</v>
      </c>
      <c r="N11" s="80">
        <v>-950</v>
      </c>
      <c r="O11" s="81">
        <v>-2850</v>
      </c>
    </row>
    <row r="12" spans="1:15" s="57" customFormat="1" ht="29.25" customHeight="1">
      <c r="A12" s="61" t="s">
        <v>25</v>
      </c>
      <c r="B12" s="61"/>
      <c r="C12" s="61">
        <v>3</v>
      </c>
      <c r="D12" s="61"/>
      <c r="E12" s="61">
        <f t="shared" si="0"/>
        <v>8550</v>
      </c>
      <c r="F12" s="61"/>
      <c r="G12" s="61"/>
      <c r="J12" s="78" t="s">
        <v>26</v>
      </c>
      <c r="K12" s="79"/>
      <c r="L12" s="79">
        <f>SUM(L9:L11)</f>
        <v>34</v>
      </c>
      <c r="M12" s="79">
        <f>SUM(M9:M11)</f>
        <v>56</v>
      </c>
      <c r="N12" s="80">
        <f>N9+N10+N11</f>
        <v>56050</v>
      </c>
      <c r="O12" s="81">
        <f>O9+O10+O11</f>
        <v>159600</v>
      </c>
    </row>
    <row r="13" spans="1:15" ht="29.25" customHeight="1">
      <c r="A13" s="60" t="s">
        <v>27</v>
      </c>
      <c r="B13" s="60"/>
      <c r="C13" s="62">
        <f>SUM(C3:D12)</f>
        <v>56</v>
      </c>
      <c r="D13" s="63"/>
      <c r="E13" s="62">
        <f>SUM(E3:F12)</f>
        <v>159600</v>
      </c>
      <c r="F13" s="63"/>
      <c r="G13" s="64"/>
      <c r="J13" s="83" t="s">
        <v>28</v>
      </c>
      <c r="K13" s="84"/>
      <c r="L13" s="84"/>
      <c r="M13" s="84"/>
      <c r="N13" s="84"/>
      <c r="O13" s="85"/>
    </row>
    <row r="14" spans="1:10" ht="29.25" customHeight="1">
      <c r="A14" s="65" t="s">
        <v>29</v>
      </c>
      <c r="B14" s="65"/>
      <c r="C14" s="65"/>
      <c r="D14" s="65"/>
      <c r="E14" s="65"/>
      <c r="F14" s="65"/>
      <c r="G14" s="65"/>
      <c r="J14" s="86" t="s">
        <v>30</v>
      </c>
    </row>
    <row r="15" ht="29.25" customHeight="1">
      <c r="A15" s="66" t="s">
        <v>30</v>
      </c>
    </row>
    <row r="16" ht="29.25" customHeight="1"/>
    <row r="17" ht="29.25" customHeight="1"/>
    <row r="18" ht="29.25" customHeight="1"/>
  </sheetData>
  <sheetProtection/>
  <mergeCells count="47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J9:K9"/>
    <mergeCell ref="A10:B10"/>
    <mergeCell ref="C10:D10"/>
    <mergeCell ref="E10:F10"/>
    <mergeCell ref="J10:K10"/>
    <mergeCell ref="A11:B11"/>
    <mergeCell ref="C11:D11"/>
    <mergeCell ref="E11:F11"/>
    <mergeCell ref="J11:K11"/>
    <mergeCell ref="A12:B12"/>
    <mergeCell ref="C12:D12"/>
    <mergeCell ref="E12:F12"/>
    <mergeCell ref="J12:K12"/>
    <mergeCell ref="A13:B13"/>
    <mergeCell ref="C13:D13"/>
    <mergeCell ref="E13:F13"/>
    <mergeCell ref="J13:O13"/>
    <mergeCell ref="A14:G14"/>
    <mergeCell ref="L7:L8"/>
    <mergeCell ref="M7:M8"/>
    <mergeCell ref="J4:O5"/>
    <mergeCell ref="J7:K8"/>
  </mergeCells>
  <printOptions/>
  <pageMargins left="2.29" right="0.7086614173228347" top="1.22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J6" sqref="J6"/>
    </sheetView>
  </sheetViews>
  <sheetFormatPr defaultColWidth="9.00390625" defaultRowHeight="14.25"/>
  <cols>
    <col min="1" max="2" width="9.00390625" style="1" customWidth="1"/>
    <col min="3" max="3" width="23.00390625" style="1" customWidth="1"/>
    <col min="4" max="4" width="25.375" style="1" customWidth="1"/>
    <col min="5" max="5" width="19.50390625" style="1" customWidth="1"/>
    <col min="6" max="6" width="20.75390625" style="1" customWidth="1"/>
  </cols>
  <sheetData>
    <row r="1" spans="1:6" ht="31.5">
      <c r="A1" s="13" t="s">
        <v>130</v>
      </c>
      <c r="B1" s="13"/>
      <c r="C1" s="13"/>
      <c r="D1" s="13"/>
      <c r="E1" s="13"/>
      <c r="F1" s="13"/>
    </row>
    <row r="2" spans="1:6" ht="21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7" ht="32.25" customHeight="1">
      <c r="A3" s="19">
        <v>1</v>
      </c>
      <c r="B3" s="15" t="s">
        <v>131</v>
      </c>
      <c r="C3" s="15">
        <v>1</v>
      </c>
      <c r="D3" s="15" t="s">
        <v>132</v>
      </c>
      <c r="E3" s="16">
        <f>C3*950</f>
        <v>950</v>
      </c>
      <c r="F3" s="16">
        <f>E3*3</f>
        <v>2850</v>
      </c>
      <c r="G3" s="21"/>
    </row>
    <row r="4" spans="1:6" ht="32.25" customHeight="1">
      <c r="A4" s="22">
        <v>2</v>
      </c>
      <c r="B4" s="15" t="s">
        <v>133</v>
      </c>
      <c r="C4" s="15"/>
      <c r="D4" s="15" t="s">
        <v>134</v>
      </c>
      <c r="E4" s="16"/>
      <c r="F4" s="16"/>
    </row>
    <row r="5" spans="1:5" ht="32.25" customHeight="1">
      <c r="A5" s="23"/>
      <c r="B5" s="15" t="s">
        <v>135</v>
      </c>
      <c r="C5" s="15"/>
      <c r="D5" s="15" t="s">
        <v>134</v>
      </c>
      <c r="E5" s="16"/>
    </row>
    <row r="6" spans="1:6" ht="32.25" customHeight="1">
      <c r="A6" s="23"/>
      <c r="B6" s="15" t="s">
        <v>136</v>
      </c>
      <c r="C6" s="15">
        <v>3</v>
      </c>
      <c r="D6" s="15" t="s">
        <v>134</v>
      </c>
      <c r="E6" s="16">
        <f>950*C6</f>
        <v>2850</v>
      </c>
      <c r="F6" s="24">
        <f>E6*3</f>
        <v>8550</v>
      </c>
    </row>
    <row r="7" spans="5:6" ht="14.25">
      <c r="E7" s="20">
        <f>SUM(E3:E6)</f>
        <v>3800</v>
      </c>
      <c r="F7" s="20">
        <f>SUM(F3:F6)</f>
        <v>11400</v>
      </c>
    </row>
  </sheetData>
  <sheetProtection/>
  <mergeCells count="2">
    <mergeCell ref="A1:F1"/>
    <mergeCell ref="A4:A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J13" sqref="J13"/>
    </sheetView>
  </sheetViews>
  <sheetFormatPr defaultColWidth="9.00390625" defaultRowHeight="14.25"/>
  <cols>
    <col min="1" max="1" width="9.00390625" style="1" customWidth="1"/>
    <col min="2" max="2" width="18.375" style="1" customWidth="1"/>
    <col min="3" max="3" width="9.00390625" style="1" customWidth="1"/>
    <col min="4" max="4" width="19.50390625" style="1" customWidth="1"/>
    <col min="5" max="5" width="17.00390625" style="1" customWidth="1"/>
    <col min="6" max="6" width="18.875" style="1" customWidth="1"/>
  </cols>
  <sheetData>
    <row r="1" spans="1:6" ht="31.5">
      <c r="A1" s="13" t="s">
        <v>137</v>
      </c>
      <c r="B1" s="13"/>
      <c r="C1" s="13"/>
      <c r="D1" s="13"/>
      <c r="E1" s="13"/>
      <c r="F1" s="13"/>
    </row>
    <row r="2" spans="1:6" ht="21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6" ht="31.5" customHeight="1">
      <c r="A3" s="14">
        <v>1</v>
      </c>
      <c r="B3" s="15" t="s">
        <v>138</v>
      </c>
      <c r="C3" s="15">
        <v>1</v>
      </c>
      <c r="D3" s="15" t="s">
        <v>139</v>
      </c>
      <c r="E3" s="16">
        <v>950</v>
      </c>
      <c r="F3" s="17">
        <f>E3*3</f>
        <v>2850</v>
      </c>
    </row>
    <row r="4" spans="1:6" ht="31.5" customHeight="1">
      <c r="A4" s="18">
        <v>2</v>
      </c>
      <c r="B4" s="15" t="s">
        <v>140</v>
      </c>
      <c r="C4" s="15"/>
      <c r="D4" s="15" t="s">
        <v>141</v>
      </c>
      <c r="E4" s="16"/>
      <c r="F4" s="17"/>
    </row>
    <row r="5" spans="1:6" ht="31.5" customHeight="1">
      <c r="A5" s="19"/>
      <c r="B5" s="15" t="s">
        <v>142</v>
      </c>
      <c r="C5" s="15">
        <v>2</v>
      </c>
      <c r="D5" s="15" t="s">
        <v>143</v>
      </c>
      <c r="E5" s="16">
        <v>1900</v>
      </c>
      <c r="F5" s="17">
        <v>5700</v>
      </c>
    </row>
    <row r="6" spans="3:6" ht="14.25">
      <c r="C6" s="1">
        <v>3</v>
      </c>
      <c r="E6" s="20">
        <v>2850</v>
      </c>
      <c r="F6" s="1">
        <v>8550</v>
      </c>
    </row>
  </sheetData>
  <sheetProtection/>
  <mergeCells count="2">
    <mergeCell ref="A1:F1"/>
    <mergeCell ref="A4:A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4" width="12.625" style="1" customWidth="1"/>
    <col min="5" max="5" width="18.625" style="1" customWidth="1"/>
    <col min="6" max="6" width="12.625" style="1" customWidth="1"/>
    <col min="7" max="7" width="14.375" style="1" customWidth="1"/>
  </cols>
  <sheetData>
    <row r="1" spans="1:7" ht="39.75" customHeight="1">
      <c r="A1" s="2" t="s">
        <v>144</v>
      </c>
      <c r="B1" s="2"/>
      <c r="C1" s="2"/>
      <c r="D1" s="2"/>
      <c r="E1" s="2"/>
      <c r="F1" s="2"/>
      <c r="G1" s="2"/>
    </row>
    <row r="2" spans="1:7" ht="39.75" customHeight="1">
      <c r="A2" s="2"/>
      <c r="B2" s="2"/>
      <c r="C2" s="2"/>
      <c r="D2" s="2"/>
      <c r="E2" s="2"/>
      <c r="F2" s="2"/>
      <c r="G2" s="2"/>
    </row>
    <row r="3" spans="1:7" ht="39.75" customHeight="1">
      <c r="A3" s="3" t="s">
        <v>32</v>
      </c>
      <c r="B3" s="3" t="s">
        <v>1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37</v>
      </c>
    </row>
    <row r="4" spans="1:7" ht="39.75" customHeight="1">
      <c r="A4" s="5" t="s">
        <v>145</v>
      </c>
      <c r="B4" s="5"/>
      <c r="C4" s="6" t="s">
        <v>146</v>
      </c>
      <c r="D4" s="6">
        <v>1</v>
      </c>
      <c r="E4" s="6" t="s">
        <v>147</v>
      </c>
      <c r="F4" s="7">
        <f aca="true" t="shared" si="0" ref="F4:F9">1350*D4</f>
        <v>1350</v>
      </c>
      <c r="G4" s="7">
        <f aca="true" t="shared" si="1" ref="G4:G9">3*F4</f>
        <v>4050</v>
      </c>
    </row>
    <row r="5" spans="1:7" ht="39.75" customHeight="1">
      <c r="A5" s="8"/>
      <c r="B5" s="8"/>
      <c r="C5" s="6" t="s">
        <v>148</v>
      </c>
      <c r="D5" s="6">
        <v>1</v>
      </c>
      <c r="E5" s="6" t="s">
        <v>147</v>
      </c>
      <c r="F5" s="7">
        <f t="shared" si="0"/>
        <v>1350</v>
      </c>
      <c r="G5" s="7">
        <f t="shared" si="1"/>
        <v>4050</v>
      </c>
    </row>
    <row r="6" spans="1:7" ht="39.75" customHeight="1">
      <c r="A6" s="8"/>
      <c r="B6" s="8"/>
      <c r="C6" s="6" t="s">
        <v>149</v>
      </c>
      <c r="D6" s="6">
        <v>1</v>
      </c>
      <c r="E6" s="6" t="s">
        <v>147</v>
      </c>
      <c r="F6" s="7">
        <f t="shared" si="0"/>
        <v>1350</v>
      </c>
      <c r="G6" s="7">
        <f t="shared" si="1"/>
        <v>4050</v>
      </c>
    </row>
    <row r="7" spans="1:7" ht="39.75" customHeight="1">
      <c r="A7" s="8"/>
      <c r="B7" s="8"/>
      <c r="C7" s="6" t="s">
        <v>150</v>
      </c>
      <c r="D7" s="6">
        <v>1</v>
      </c>
      <c r="E7" s="6" t="s">
        <v>147</v>
      </c>
      <c r="F7" s="7">
        <f t="shared" si="0"/>
        <v>1350</v>
      </c>
      <c r="G7" s="7">
        <f t="shared" si="1"/>
        <v>4050</v>
      </c>
    </row>
    <row r="8" spans="1:7" ht="39.75" customHeight="1">
      <c r="A8" s="8"/>
      <c r="B8" s="8"/>
      <c r="C8" s="6" t="s">
        <v>151</v>
      </c>
      <c r="D8" s="6">
        <v>1</v>
      </c>
      <c r="E8" s="6" t="s">
        <v>147</v>
      </c>
      <c r="F8" s="7">
        <f t="shared" si="0"/>
        <v>1350</v>
      </c>
      <c r="G8" s="7">
        <f t="shared" si="1"/>
        <v>4050</v>
      </c>
    </row>
    <row r="9" spans="1:7" ht="39.75" customHeight="1">
      <c r="A9" s="9"/>
      <c r="B9" s="9"/>
      <c r="C9" s="6" t="s">
        <v>152</v>
      </c>
      <c r="D9" s="6">
        <v>1</v>
      </c>
      <c r="E9" s="6" t="s">
        <v>147</v>
      </c>
      <c r="F9" s="7">
        <f t="shared" si="0"/>
        <v>1350</v>
      </c>
      <c r="G9" s="7">
        <f t="shared" si="1"/>
        <v>4050</v>
      </c>
    </row>
    <row r="10" spans="1:7" ht="39.75" customHeight="1">
      <c r="A10" s="10"/>
      <c r="B10" s="6" t="s">
        <v>153</v>
      </c>
      <c r="C10" s="6"/>
      <c r="D10" s="6">
        <f>SUM(D4:D9)</f>
        <v>6</v>
      </c>
      <c r="E10" s="6"/>
      <c r="F10" s="7">
        <f>SUM(F4:F9)</f>
        <v>8100</v>
      </c>
      <c r="G10" s="7">
        <f>SUM(G4:G9)</f>
        <v>24300</v>
      </c>
    </row>
    <row r="11" spans="1:7" ht="25.5" customHeight="1">
      <c r="A11" s="11" t="s">
        <v>154</v>
      </c>
      <c r="B11" s="11"/>
      <c r="C11" s="11"/>
      <c r="D11" s="11"/>
      <c r="E11" s="11"/>
      <c r="F11" s="11"/>
      <c r="G11" s="11"/>
    </row>
    <row r="12" spans="1:7" ht="14.25">
      <c r="A12" s="12" t="s">
        <v>155</v>
      </c>
      <c r="B12" s="12"/>
      <c r="C12" s="12"/>
      <c r="D12" s="12"/>
      <c r="E12" s="12"/>
      <c r="F12" s="12"/>
      <c r="G12" s="12"/>
    </row>
  </sheetData>
  <sheetProtection/>
  <mergeCells count="6">
    <mergeCell ref="B10:C10"/>
    <mergeCell ref="A11:G11"/>
    <mergeCell ref="A12:G12"/>
    <mergeCell ref="A4:A9"/>
    <mergeCell ref="B4:B9"/>
    <mergeCell ref="A1:G2"/>
  </mergeCells>
  <printOptions/>
  <pageMargins left="0.75" right="0.75" top="0.7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1.50390625" style="0" customWidth="1"/>
    <col min="2" max="2" width="13.625" style="0" customWidth="1"/>
    <col min="3" max="3" width="10.75390625" style="0" customWidth="1"/>
    <col min="4" max="4" width="30.50390625" style="0" customWidth="1"/>
    <col min="5" max="5" width="14.50390625" style="0" customWidth="1"/>
    <col min="6" max="6" width="18.125" style="0" customWidth="1"/>
  </cols>
  <sheetData>
    <row r="1" spans="1:6" ht="31.5">
      <c r="A1" s="13" t="s">
        <v>31</v>
      </c>
      <c r="B1" s="13"/>
      <c r="C1" s="13"/>
      <c r="D1" s="13"/>
      <c r="E1" s="13"/>
      <c r="F1" s="13"/>
    </row>
    <row r="2" spans="1:6" ht="33.75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6" s="48" customFormat="1" ht="27.75" customHeight="1">
      <c r="A3" s="49">
        <v>1</v>
      </c>
      <c r="B3" s="50" t="s">
        <v>38</v>
      </c>
      <c r="C3" s="50">
        <v>1</v>
      </c>
      <c r="D3" s="50" t="s">
        <v>39</v>
      </c>
      <c r="E3" s="51">
        <f>C3*950</f>
        <v>950</v>
      </c>
      <c r="F3" s="51">
        <f>E3*3</f>
        <v>2850</v>
      </c>
    </row>
    <row r="4" spans="1:6" ht="27.75" customHeight="1">
      <c r="A4" s="14">
        <v>2</v>
      </c>
      <c r="B4" s="15" t="s">
        <v>40</v>
      </c>
      <c r="C4" s="15">
        <v>1</v>
      </c>
      <c r="D4" s="15" t="s">
        <v>41</v>
      </c>
      <c r="E4" s="16">
        <f>C4*950</f>
        <v>950</v>
      </c>
      <c r="F4" s="16">
        <f>E4*3</f>
        <v>2850</v>
      </c>
    </row>
    <row r="5" spans="1:6" ht="27.75" customHeight="1">
      <c r="A5" s="14">
        <v>4</v>
      </c>
      <c r="B5" s="15" t="s">
        <v>42</v>
      </c>
      <c r="C5" s="15">
        <v>1</v>
      </c>
      <c r="D5" s="15" t="s">
        <v>43</v>
      </c>
      <c r="E5" s="16">
        <f>C5*950</f>
        <v>950</v>
      </c>
      <c r="F5" s="16">
        <f>E5*3</f>
        <v>2850</v>
      </c>
    </row>
    <row r="6" spans="1:6" ht="27.75" customHeight="1">
      <c r="A6" s="14">
        <v>5</v>
      </c>
      <c r="B6" s="6" t="s">
        <v>44</v>
      </c>
      <c r="C6" s="6"/>
      <c r="D6" s="6" t="s">
        <v>45</v>
      </c>
      <c r="E6" s="16"/>
      <c r="F6" s="16"/>
    </row>
    <row r="7" spans="1:6" ht="27.75" customHeight="1">
      <c r="A7" s="35"/>
      <c r="B7" s="15" t="s">
        <v>46</v>
      </c>
      <c r="C7" s="15">
        <v>2</v>
      </c>
      <c r="D7" s="15" t="s">
        <v>45</v>
      </c>
      <c r="E7" s="16">
        <f>C7*950</f>
        <v>1900</v>
      </c>
      <c r="F7" s="16">
        <f>E7*3</f>
        <v>5700</v>
      </c>
    </row>
    <row r="8" spans="1:6" ht="36.75" customHeight="1">
      <c r="A8" s="19">
        <v>6</v>
      </c>
      <c r="B8" s="15" t="s">
        <v>47</v>
      </c>
      <c r="C8" s="52">
        <v>1</v>
      </c>
      <c r="D8" s="15" t="s">
        <v>48</v>
      </c>
      <c r="E8" s="16">
        <f>C8*950</f>
        <v>950</v>
      </c>
      <c r="F8" s="16">
        <f>E8*3</f>
        <v>2850</v>
      </c>
    </row>
    <row r="9" spans="1:6" ht="27.75" customHeight="1">
      <c r="A9" s="18">
        <v>7</v>
      </c>
      <c r="B9" s="53" t="s">
        <v>49</v>
      </c>
      <c r="C9" s="54">
        <v>2</v>
      </c>
      <c r="D9" s="53" t="s">
        <v>50</v>
      </c>
      <c r="E9" s="16">
        <f>C9*950</f>
        <v>1900</v>
      </c>
      <c r="F9" s="16">
        <f>E9*3</f>
        <v>5700</v>
      </c>
    </row>
    <row r="10" spans="1:6" ht="27.75" customHeight="1">
      <c r="A10" s="9"/>
      <c r="B10" s="53" t="s">
        <v>51</v>
      </c>
      <c r="C10" s="54"/>
      <c r="D10" s="53" t="s">
        <v>50</v>
      </c>
      <c r="E10" s="16"/>
      <c r="F10" s="16"/>
    </row>
    <row r="11" spans="1:6" ht="27.75" customHeight="1">
      <c r="A11" s="18">
        <v>8</v>
      </c>
      <c r="B11" s="53" t="s">
        <v>52</v>
      </c>
      <c r="C11" s="54">
        <v>2</v>
      </c>
      <c r="D11" s="53" t="s">
        <v>53</v>
      </c>
      <c r="E11" s="16">
        <f>C11*950</f>
        <v>1900</v>
      </c>
      <c r="F11" s="16">
        <f>E11*3</f>
        <v>5700</v>
      </c>
    </row>
    <row r="12" spans="1:6" ht="27.75" customHeight="1">
      <c r="A12" s="9"/>
      <c r="B12" s="53" t="s">
        <v>54</v>
      </c>
      <c r="C12" s="54"/>
      <c r="D12" s="53" t="s">
        <v>53</v>
      </c>
      <c r="E12" s="16"/>
      <c r="F12" s="16"/>
    </row>
    <row r="13" spans="1:6" ht="27.75" customHeight="1">
      <c r="A13" s="55"/>
      <c r="B13" s="56"/>
      <c r="C13" s="56">
        <f>SUM(C3:C12)</f>
        <v>10</v>
      </c>
      <c r="D13" s="56"/>
      <c r="E13" s="16">
        <f>SUM(E3:E12)</f>
        <v>9500</v>
      </c>
      <c r="F13" s="16">
        <f>SUM(F3:F12)</f>
        <v>28500</v>
      </c>
    </row>
  </sheetData>
  <sheetProtection/>
  <mergeCells count="4">
    <mergeCell ref="A1:F1"/>
    <mergeCell ref="A6:A7"/>
    <mergeCell ref="A9:A10"/>
    <mergeCell ref="A11:A1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K5" sqref="K5"/>
    </sheetView>
  </sheetViews>
  <sheetFormatPr defaultColWidth="9.00390625" defaultRowHeight="14.25"/>
  <cols>
    <col min="2" max="2" width="14.625" style="0" customWidth="1"/>
    <col min="3" max="3" width="12.625" style="0" customWidth="1"/>
    <col min="4" max="4" width="22.75390625" style="0" customWidth="1"/>
    <col min="5" max="5" width="12.625" style="0" customWidth="1"/>
    <col min="6" max="6" width="14.625" style="0" customWidth="1"/>
  </cols>
  <sheetData>
    <row r="1" spans="1:6" ht="31.5">
      <c r="A1" s="45" t="s">
        <v>55</v>
      </c>
      <c r="B1" s="45"/>
      <c r="C1" s="45"/>
      <c r="D1" s="45"/>
      <c r="E1" s="45"/>
      <c r="F1" s="45"/>
    </row>
    <row r="2" spans="1:6" ht="33.75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6" ht="36" customHeight="1">
      <c r="A3" s="18">
        <v>1</v>
      </c>
      <c r="B3" s="15" t="s">
        <v>56</v>
      </c>
      <c r="C3" s="15"/>
      <c r="D3" s="15" t="s">
        <v>57</v>
      </c>
      <c r="E3" s="16"/>
      <c r="F3" s="16"/>
    </row>
    <row r="4" spans="1:6" ht="36" customHeight="1">
      <c r="A4" s="9"/>
      <c r="B4" s="15" t="s">
        <v>58</v>
      </c>
      <c r="C4" s="15">
        <v>2</v>
      </c>
      <c r="D4" s="15" t="s">
        <v>57</v>
      </c>
      <c r="E4" s="16">
        <f>C4*950</f>
        <v>1900</v>
      </c>
      <c r="F4" s="16">
        <f>E4*3</f>
        <v>5700</v>
      </c>
    </row>
    <row r="5" spans="1:7" ht="36" customHeight="1">
      <c r="A5" s="46">
        <v>2</v>
      </c>
      <c r="B5" s="15" t="s">
        <v>59</v>
      </c>
      <c r="C5" s="15">
        <v>1</v>
      </c>
      <c r="D5" s="15" t="s">
        <v>60</v>
      </c>
      <c r="E5" s="16">
        <f>950*C5</f>
        <v>950</v>
      </c>
      <c r="F5" s="16">
        <f>E5*3</f>
        <v>2850</v>
      </c>
      <c r="G5" s="21"/>
    </row>
    <row r="6" spans="1:6" ht="36" customHeight="1">
      <c r="A6" s="47"/>
      <c r="B6" s="43"/>
      <c r="C6" s="43">
        <f>SUM(C4:C5)</f>
        <v>3</v>
      </c>
      <c r="D6" s="43"/>
      <c r="E6" s="16">
        <f>SUM(E3:E5)</f>
        <v>2850</v>
      </c>
      <c r="F6" s="16">
        <f>SUM(F3:F5)</f>
        <v>8550</v>
      </c>
    </row>
  </sheetData>
  <sheetProtection/>
  <mergeCells count="2">
    <mergeCell ref="A1:F1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K5" sqref="K5"/>
    </sheetView>
  </sheetViews>
  <sheetFormatPr defaultColWidth="9.00390625" defaultRowHeight="14.25"/>
  <cols>
    <col min="2" max="2" width="21.25390625" style="0" customWidth="1"/>
    <col min="4" max="4" width="20.00390625" style="0" customWidth="1"/>
    <col min="6" max="6" width="21.375" style="0" customWidth="1"/>
  </cols>
  <sheetData>
    <row r="1" spans="1:6" ht="31.5">
      <c r="A1" s="13" t="s">
        <v>61</v>
      </c>
      <c r="B1" s="13"/>
      <c r="C1" s="13"/>
      <c r="D1" s="13"/>
      <c r="E1" s="13"/>
      <c r="F1" s="13"/>
    </row>
    <row r="2" spans="1:6" ht="33.75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6" ht="27.75" customHeight="1">
      <c r="A3" s="19">
        <v>1</v>
      </c>
      <c r="B3" s="15" t="s">
        <v>62</v>
      </c>
      <c r="C3" s="15">
        <v>1</v>
      </c>
      <c r="D3" s="15" t="s">
        <v>63</v>
      </c>
      <c r="E3" s="16">
        <f>C3*950</f>
        <v>950</v>
      </c>
      <c r="F3" s="16">
        <f>E3*3</f>
        <v>2850</v>
      </c>
    </row>
    <row r="4" spans="1:6" ht="27.75" customHeight="1">
      <c r="A4" s="14">
        <v>2</v>
      </c>
      <c r="B4" s="15" t="s">
        <v>64</v>
      </c>
      <c r="C4" s="15">
        <v>1</v>
      </c>
      <c r="D4" s="15" t="s">
        <v>65</v>
      </c>
      <c r="E4" s="16">
        <f>950*C4</f>
        <v>950</v>
      </c>
      <c r="F4" s="16">
        <f>E4*3</f>
        <v>2850</v>
      </c>
    </row>
    <row r="5" spans="1:6" ht="27.75" customHeight="1">
      <c r="A5" s="43"/>
      <c r="B5" s="44"/>
      <c r="C5" s="44" t="s">
        <v>66</v>
      </c>
      <c r="D5" s="44"/>
      <c r="E5" s="16">
        <f>SUM(E3:E4)</f>
        <v>1900</v>
      </c>
      <c r="F5" s="16">
        <f>SUM(F3:F4)</f>
        <v>5700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K5" sqref="K5"/>
    </sheetView>
  </sheetViews>
  <sheetFormatPr defaultColWidth="9.00390625" defaultRowHeight="14.25"/>
  <cols>
    <col min="1" max="2" width="9.00390625" style="1" customWidth="1"/>
    <col min="3" max="3" width="17.25390625" style="1" customWidth="1"/>
    <col min="4" max="4" width="24.625" style="1" customWidth="1"/>
    <col min="5" max="5" width="27.50390625" style="1" customWidth="1"/>
    <col min="6" max="6" width="17.375" style="1" customWidth="1"/>
  </cols>
  <sheetData>
    <row r="1" spans="1:6" ht="31.5">
      <c r="A1" s="13" t="s">
        <v>67</v>
      </c>
      <c r="B1" s="13"/>
      <c r="C1" s="13"/>
      <c r="D1" s="13"/>
      <c r="E1" s="13"/>
      <c r="F1" s="13"/>
    </row>
    <row r="2" spans="1:7" ht="32.25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21"/>
    </row>
    <row r="3" spans="1:6" ht="32.25" customHeight="1">
      <c r="A3" s="14">
        <v>1</v>
      </c>
      <c r="B3" s="40" t="s">
        <v>68</v>
      </c>
      <c r="C3" s="15">
        <v>1</v>
      </c>
      <c r="D3" s="15" t="s">
        <v>69</v>
      </c>
      <c r="E3" s="16">
        <f>C3*950</f>
        <v>950</v>
      </c>
      <c r="F3" s="16">
        <f>E3*3</f>
        <v>2850</v>
      </c>
    </row>
    <row r="4" spans="1:6" ht="32.25" customHeight="1">
      <c r="A4" s="14">
        <v>2</v>
      </c>
      <c r="B4" s="40" t="s">
        <v>70</v>
      </c>
      <c r="C4" s="15">
        <v>1</v>
      </c>
      <c r="D4" s="15" t="s">
        <v>71</v>
      </c>
      <c r="E4" s="16">
        <f>C4*950</f>
        <v>950</v>
      </c>
      <c r="F4" s="16">
        <f>E4*3</f>
        <v>2850</v>
      </c>
    </row>
    <row r="5" spans="1:6" ht="32.25" customHeight="1">
      <c r="A5" s="14">
        <v>3</v>
      </c>
      <c r="B5" s="40" t="s">
        <v>72</v>
      </c>
      <c r="C5" s="15"/>
      <c r="D5" s="15" t="s">
        <v>73</v>
      </c>
      <c r="E5" s="16"/>
      <c r="F5" s="16"/>
    </row>
    <row r="6" spans="1:6" ht="32.25" customHeight="1">
      <c r="A6" s="35"/>
      <c r="B6" s="41" t="s">
        <v>74</v>
      </c>
      <c r="C6" s="15">
        <v>2</v>
      </c>
      <c r="D6" s="15" t="s">
        <v>73</v>
      </c>
      <c r="E6" s="16">
        <f>C6*950</f>
        <v>1900</v>
      </c>
      <c r="F6" s="17">
        <f>E6*3</f>
        <v>5700</v>
      </c>
    </row>
    <row r="7" spans="1:6" ht="32.25" customHeight="1">
      <c r="A7" s="42"/>
      <c r="B7" s="42"/>
      <c r="C7" s="42">
        <f>SUM(C3:C6)</f>
        <v>4</v>
      </c>
      <c r="D7" s="42"/>
      <c r="E7" s="16">
        <f>SUM(E3:E6)</f>
        <v>3800</v>
      </c>
      <c r="F7" s="34">
        <f>SUM(F3:F6)</f>
        <v>11400</v>
      </c>
    </row>
  </sheetData>
  <sheetProtection/>
  <mergeCells count="2">
    <mergeCell ref="A1:F1"/>
    <mergeCell ref="A5:A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6" sqref="J6"/>
    </sheetView>
  </sheetViews>
  <sheetFormatPr defaultColWidth="9.00390625" defaultRowHeight="14.25"/>
  <cols>
    <col min="1" max="1" width="9.00390625" style="1" customWidth="1"/>
    <col min="2" max="2" width="17.25390625" style="0" customWidth="1"/>
    <col min="3" max="3" width="27.625" style="0" customWidth="1"/>
    <col min="4" max="4" width="24.125" style="0" customWidth="1"/>
    <col min="5" max="5" width="21.875" style="0" customWidth="1"/>
    <col min="6" max="6" width="28.625" style="0" customWidth="1"/>
  </cols>
  <sheetData>
    <row r="1" spans="1:6" ht="31.5">
      <c r="A1" s="13" t="s">
        <v>75</v>
      </c>
      <c r="B1" s="13"/>
      <c r="C1" s="13"/>
      <c r="D1" s="13"/>
      <c r="E1" s="13"/>
      <c r="F1" s="13"/>
    </row>
    <row r="2" spans="1:6" ht="21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6" ht="24.75" customHeight="1">
      <c r="A3" s="14">
        <v>1</v>
      </c>
      <c r="B3" s="15" t="s">
        <v>76</v>
      </c>
      <c r="C3" s="15"/>
      <c r="D3" s="15" t="s">
        <v>77</v>
      </c>
      <c r="E3" s="16"/>
      <c r="F3" s="16"/>
    </row>
    <row r="4" spans="1:6" ht="24.75" customHeight="1">
      <c r="A4" s="35"/>
      <c r="B4" s="15" t="s">
        <v>78</v>
      </c>
      <c r="C4" s="15">
        <v>2</v>
      </c>
      <c r="D4" s="15" t="s">
        <v>77</v>
      </c>
      <c r="E4" s="16">
        <f>C4*950</f>
        <v>1900</v>
      </c>
      <c r="F4" s="16">
        <f>E4*3</f>
        <v>5700</v>
      </c>
    </row>
    <row r="5" spans="1:6" ht="24.75" customHeight="1">
      <c r="A5" s="18">
        <v>2</v>
      </c>
      <c r="B5" s="15" t="s">
        <v>79</v>
      </c>
      <c r="C5" s="15">
        <v>1</v>
      </c>
      <c r="D5" s="15" t="s">
        <v>80</v>
      </c>
      <c r="E5" s="16">
        <f>C5*950</f>
        <v>950</v>
      </c>
      <c r="F5" s="16">
        <f>E5*3</f>
        <v>2850</v>
      </c>
    </row>
    <row r="6" spans="1:6" ht="24.75" customHeight="1">
      <c r="A6" s="18">
        <v>3</v>
      </c>
      <c r="B6" s="15" t="s">
        <v>81</v>
      </c>
      <c r="C6" s="15">
        <v>2</v>
      </c>
      <c r="D6" s="15" t="s">
        <v>82</v>
      </c>
      <c r="E6" s="16">
        <f>C6*950</f>
        <v>1900</v>
      </c>
      <c r="F6" s="16">
        <f>E6*3</f>
        <v>5700</v>
      </c>
    </row>
    <row r="7" spans="1:6" ht="24.75" customHeight="1">
      <c r="A7" s="9"/>
      <c r="B7" s="15" t="s">
        <v>83</v>
      </c>
      <c r="C7" s="15"/>
      <c r="D7" s="15" t="s">
        <v>82</v>
      </c>
      <c r="E7" s="16"/>
      <c r="F7" s="16"/>
    </row>
    <row r="8" spans="1:6" ht="24.75" customHeight="1">
      <c r="A8" s="18">
        <v>4</v>
      </c>
      <c r="B8" s="15" t="s">
        <v>84</v>
      </c>
      <c r="C8" s="15"/>
      <c r="D8" s="15" t="s">
        <v>85</v>
      </c>
      <c r="E8" s="16"/>
      <c r="F8" s="16"/>
    </row>
    <row r="9" spans="1:6" ht="24.75" customHeight="1">
      <c r="A9" s="9"/>
      <c r="B9" s="15" t="s">
        <v>86</v>
      </c>
      <c r="C9" s="15">
        <v>2</v>
      </c>
      <c r="D9" s="15" t="s">
        <v>85</v>
      </c>
      <c r="E9" s="16">
        <f>C9*950</f>
        <v>1900</v>
      </c>
      <c r="F9" s="16">
        <f>E9*3</f>
        <v>5700</v>
      </c>
    </row>
    <row r="10" spans="1:8" ht="24.75" customHeight="1">
      <c r="A10" s="19">
        <v>5</v>
      </c>
      <c r="B10" s="15" t="s">
        <v>87</v>
      </c>
      <c r="C10" s="15">
        <v>1</v>
      </c>
      <c r="D10" s="15" t="s">
        <v>88</v>
      </c>
      <c r="E10" s="16">
        <f>C10*950</f>
        <v>950</v>
      </c>
      <c r="F10" s="16">
        <f>E10*3</f>
        <v>2850</v>
      </c>
      <c r="G10" s="21"/>
      <c r="H10" s="21"/>
    </row>
    <row r="11" spans="1:8" ht="24.75" customHeight="1">
      <c r="A11" s="19">
        <v>6</v>
      </c>
      <c r="B11" s="15" t="s">
        <v>89</v>
      </c>
      <c r="C11" s="15">
        <v>1</v>
      </c>
      <c r="D11" s="15" t="s">
        <v>90</v>
      </c>
      <c r="E11" s="16">
        <f>C11*950</f>
        <v>950</v>
      </c>
      <c r="F11" s="16">
        <f>E11*3</f>
        <v>2850</v>
      </c>
      <c r="G11" s="21"/>
      <c r="H11" s="21"/>
    </row>
    <row r="12" spans="1:6" ht="24.75" customHeight="1">
      <c r="A12" s="18">
        <v>7</v>
      </c>
      <c r="B12" s="15" t="s">
        <v>91</v>
      </c>
      <c r="C12" s="15">
        <v>1</v>
      </c>
      <c r="D12" s="15" t="s">
        <v>92</v>
      </c>
      <c r="E12" s="16">
        <v>950</v>
      </c>
      <c r="F12" s="16">
        <v>2850</v>
      </c>
    </row>
    <row r="13" spans="1:6" ht="24.75" customHeight="1">
      <c r="A13" s="18">
        <v>8</v>
      </c>
      <c r="B13" s="15" t="s">
        <v>93</v>
      </c>
      <c r="C13" s="15">
        <v>2</v>
      </c>
      <c r="D13" s="15" t="s">
        <v>94</v>
      </c>
      <c r="E13" s="16">
        <f>C13*950</f>
        <v>1900</v>
      </c>
      <c r="F13" s="16">
        <f>E13*3</f>
        <v>5700</v>
      </c>
    </row>
    <row r="14" spans="1:8" ht="24.75" customHeight="1">
      <c r="A14" s="9"/>
      <c r="B14" s="15" t="s">
        <v>95</v>
      </c>
      <c r="C14" s="15"/>
      <c r="D14" s="15" t="s">
        <v>94</v>
      </c>
      <c r="E14" s="16"/>
      <c r="F14" s="16"/>
      <c r="G14" s="21"/>
      <c r="H14" s="21"/>
    </row>
    <row r="15" spans="1:6" ht="24.75" customHeight="1">
      <c r="A15" s="18">
        <v>10</v>
      </c>
      <c r="B15" s="15" t="s">
        <v>96</v>
      </c>
      <c r="C15" s="15">
        <v>1</v>
      </c>
      <c r="D15" s="4" t="s">
        <v>97</v>
      </c>
      <c r="E15" s="16">
        <f>C15*950</f>
        <v>950</v>
      </c>
      <c r="F15" s="16">
        <f>E15*3</f>
        <v>2850</v>
      </c>
    </row>
    <row r="16" spans="3:6" ht="14.25">
      <c r="C16" s="38">
        <v>13</v>
      </c>
      <c r="E16" s="39">
        <f>SUM(E4:E15)</f>
        <v>12350</v>
      </c>
      <c r="F16" s="39">
        <f>SUM(F4:F15)</f>
        <v>37050</v>
      </c>
    </row>
  </sheetData>
  <sheetProtection/>
  <mergeCells count="5">
    <mergeCell ref="A1:F1"/>
    <mergeCell ref="A3:A4"/>
    <mergeCell ref="A6:A7"/>
    <mergeCell ref="A8:A9"/>
    <mergeCell ref="A13:A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J5" sqref="J5"/>
    </sheetView>
  </sheetViews>
  <sheetFormatPr defaultColWidth="9.00390625" defaultRowHeight="14.25"/>
  <cols>
    <col min="1" max="1" width="9.00390625" style="1" customWidth="1"/>
    <col min="2" max="2" width="16.625" style="1" customWidth="1"/>
    <col min="3" max="3" width="17.50390625" style="1" customWidth="1"/>
    <col min="4" max="4" width="22.875" style="1" customWidth="1"/>
    <col min="5" max="5" width="16.50390625" style="1" customWidth="1"/>
    <col min="6" max="6" width="19.75390625" style="1" customWidth="1"/>
  </cols>
  <sheetData>
    <row r="1" spans="1:6" ht="31.5">
      <c r="A1" s="13" t="s">
        <v>98</v>
      </c>
      <c r="B1" s="13"/>
      <c r="C1" s="13"/>
      <c r="D1" s="13"/>
      <c r="E1" s="13"/>
      <c r="F1" s="13"/>
    </row>
    <row r="2" spans="1:7" ht="21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21"/>
    </row>
    <row r="3" spans="1:6" ht="31.5" customHeight="1">
      <c r="A3" s="14">
        <v>1</v>
      </c>
      <c r="B3" s="15" t="s">
        <v>99</v>
      </c>
      <c r="C3" s="15"/>
      <c r="D3" s="15" t="s">
        <v>100</v>
      </c>
      <c r="E3" s="16"/>
      <c r="F3" s="16"/>
    </row>
    <row r="4" spans="1:6" ht="31.5" customHeight="1">
      <c r="A4" s="35"/>
      <c r="B4" s="15" t="s">
        <v>101</v>
      </c>
      <c r="C4" s="15">
        <v>2</v>
      </c>
      <c r="D4" s="15" t="s">
        <v>100</v>
      </c>
      <c r="E4" s="16">
        <f>C4*950</f>
        <v>1900</v>
      </c>
      <c r="F4" s="16">
        <f>E4*3</f>
        <v>5700</v>
      </c>
    </row>
    <row r="5" spans="1:6" ht="31.5" customHeight="1">
      <c r="A5" s="36">
        <v>2</v>
      </c>
      <c r="B5" s="15" t="s">
        <v>102</v>
      </c>
      <c r="C5" s="15"/>
      <c r="D5" s="15" t="s">
        <v>103</v>
      </c>
      <c r="E5" s="16"/>
      <c r="F5" s="16"/>
    </row>
    <row r="6" spans="1:6" ht="31.5" customHeight="1">
      <c r="A6" s="37"/>
      <c r="B6" s="15" t="s">
        <v>104</v>
      </c>
      <c r="C6" s="15">
        <v>2</v>
      </c>
      <c r="D6" s="15" t="s">
        <v>103</v>
      </c>
      <c r="E6" s="16">
        <f>C6*950</f>
        <v>1900</v>
      </c>
      <c r="F6" s="16">
        <f>E6*3</f>
        <v>5700</v>
      </c>
    </row>
    <row r="7" spans="1:6" ht="31.5" customHeight="1">
      <c r="A7" s="15">
        <v>3</v>
      </c>
      <c r="B7" s="15" t="s">
        <v>105</v>
      </c>
      <c r="C7" s="15">
        <v>1</v>
      </c>
      <c r="D7" s="15" t="s">
        <v>106</v>
      </c>
      <c r="E7" s="16">
        <f>C7*950</f>
        <v>950</v>
      </c>
      <c r="F7" s="16">
        <f>E7*3</f>
        <v>2850</v>
      </c>
    </row>
    <row r="8" spans="1:6" ht="31.5" customHeight="1">
      <c r="A8" s="15">
        <v>4</v>
      </c>
      <c r="B8" s="15" t="s">
        <v>107</v>
      </c>
      <c r="C8" s="15">
        <v>1</v>
      </c>
      <c r="D8" s="15" t="s">
        <v>108</v>
      </c>
      <c r="E8" s="16">
        <v>950</v>
      </c>
      <c r="F8" s="16">
        <f>E8*3</f>
        <v>2850</v>
      </c>
    </row>
    <row r="9" spans="3:6" ht="14.25">
      <c r="C9" s="1">
        <v>6</v>
      </c>
      <c r="E9" s="20">
        <f>SUM(E4:E8)</f>
        <v>5700</v>
      </c>
      <c r="F9" s="20">
        <f>SUM(F4:F8)</f>
        <v>17100</v>
      </c>
    </row>
    <row r="10" ht="14.25">
      <c r="E10" s="20"/>
    </row>
  </sheetData>
  <sheetProtection/>
  <mergeCells count="3">
    <mergeCell ref="A1:F1"/>
    <mergeCell ref="A3:A4"/>
    <mergeCell ref="A5:A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K6" sqref="K6"/>
    </sheetView>
  </sheetViews>
  <sheetFormatPr defaultColWidth="9.00390625" defaultRowHeight="14.25"/>
  <cols>
    <col min="1" max="1" width="9.00390625" style="1" customWidth="1"/>
    <col min="2" max="2" width="12.375" style="1" customWidth="1"/>
    <col min="3" max="3" width="9.00390625" style="1" customWidth="1"/>
    <col min="4" max="4" width="27.625" style="1" customWidth="1"/>
    <col min="5" max="5" width="25.375" style="1" customWidth="1"/>
    <col min="6" max="6" width="22.875" style="1" customWidth="1"/>
  </cols>
  <sheetData>
    <row r="1" spans="1:6" ht="31.5">
      <c r="A1" s="13" t="s">
        <v>109</v>
      </c>
      <c r="B1" s="13"/>
      <c r="C1" s="13"/>
      <c r="D1" s="13"/>
      <c r="E1" s="13"/>
      <c r="F1" s="13"/>
    </row>
    <row r="2" spans="1:7" ht="21" customHeight="1">
      <c r="A2" s="27" t="s">
        <v>32</v>
      </c>
      <c r="B2" s="28" t="s">
        <v>33</v>
      </c>
      <c r="C2" s="28" t="s">
        <v>34</v>
      </c>
      <c r="D2" s="28" t="s">
        <v>35</v>
      </c>
      <c r="E2" s="28" t="s">
        <v>36</v>
      </c>
      <c r="F2" s="28" t="s">
        <v>37</v>
      </c>
      <c r="G2" s="26"/>
    </row>
    <row r="3" spans="1:6" s="26" customFormat="1" ht="25.5" customHeight="1">
      <c r="A3" s="29">
        <v>1</v>
      </c>
      <c r="B3" s="6" t="s">
        <v>110</v>
      </c>
      <c r="C3" s="6">
        <v>1</v>
      </c>
      <c r="D3" s="6" t="s">
        <v>111</v>
      </c>
      <c r="E3" s="16">
        <f>C3*950</f>
        <v>950</v>
      </c>
      <c r="F3" s="30">
        <f>E3*3</f>
        <v>2850</v>
      </c>
    </row>
    <row r="4" spans="1:6" ht="25.5" customHeight="1">
      <c r="A4" s="29">
        <v>2</v>
      </c>
      <c r="B4" s="6" t="s">
        <v>112</v>
      </c>
      <c r="C4" s="6"/>
      <c r="D4" s="6" t="s">
        <v>113</v>
      </c>
      <c r="E4" s="7"/>
      <c r="F4" s="30"/>
    </row>
    <row r="5" spans="1:6" ht="25.5" customHeight="1">
      <c r="A5" s="31"/>
      <c r="B5" s="6" t="s">
        <v>114</v>
      </c>
      <c r="C5" s="6">
        <v>2</v>
      </c>
      <c r="D5" s="6" t="s">
        <v>113</v>
      </c>
      <c r="E5" s="7">
        <f>C5*950</f>
        <v>1900</v>
      </c>
      <c r="F5" s="30">
        <f>E5*3</f>
        <v>5700</v>
      </c>
    </row>
    <row r="6" spans="1:6" ht="25.5" customHeight="1">
      <c r="A6" s="29">
        <v>3</v>
      </c>
      <c r="B6" s="6" t="s">
        <v>115</v>
      </c>
      <c r="C6" s="6">
        <v>1</v>
      </c>
      <c r="D6" s="6" t="s">
        <v>116</v>
      </c>
      <c r="E6" s="16">
        <v>950</v>
      </c>
      <c r="F6" s="30">
        <v>2850</v>
      </c>
    </row>
    <row r="7" spans="1:6" ht="25.5" customHeight="1">
      <c r="A7" s="29">
        <v>4</v>
      </c>
      <c r="B7" s="6" t="s">
        <v>117</v>
      </c>
      <c r="C7" s="6">
        <v>1</v>
      </c>
      <c r="D7" s="6" t="s">
        <v>118</v>
      </c>
      <c r="E7" s="16">
        <f>C7*950</f>
        <v>950</v>
      </c>
      <c r="F7" s="30">
        <f>E7*3</f>
        <v>2850</v>
      </c>
    </row>
    <row r="8" spans="1:6" ht="25.5" customHeight="1">
      <c r="A8" s="29">
        <v>5</v>
      </c>
      <c r="B8" s="6" t="s">
        <v>119</v>
      </c>
      <c r="C8" s="6"/>
      <c r="D8" s="6" t="s">
        <v>120</v>
      </c>
      <c r="E8" s="16"/>
      <c r="F8" s="30"/>
    </row>
    <row r="9" spans="1:6" ht="25.5" customHeight="1">
      <c r="A9" s="31"/>
      <c r="B9" s="6" t="s">
        <v>121</v>
      </c>
      <c r="C9" s="6">
        <v>2</v>
      </c>
      <c r="D9" s="6" t="s">
        <v>120</v>
      </c>
      <c r="E9" s="16">
        <v>1900</v>
      </c>
      <c r="F9" s="30">
        <f>E9*3</f>
        <v>5700</v>
      </c>
    </row>
    <row r="10" spans="1:6" ht="25.5" customHeight="1">
      <c r="A10" s="17">
        <v>6</v>
      </c>
      <c r="B10" s="17" t="s">
        <v>122</v>
      </c>
      <c r="C10" s="32"/>
      <c r="D10" s="33" t="s">
        <v>123</v>
      </c>
      <c r="E10" s="34"/>
      <c r="F10" s="34"/>
    </row>
    <row r="11" spans="1:6" ht="25.5" customHeight="1">
      <c r="A11" s="17"/>
      <c r="B11" s="33" t="s">
        <v>124</v>
      </c>
      <c r="C11" s="17">
        <v>2</v>
      </c>
      <c r="D11" s="33" t="s">
        <v>123</v>
      </c>
      <c r="E11" s="17">
        <v>1900</v>
      </c>
      <c r="F11" s="17">
        <v>5700</v>
      </c>
    </row>
    <row r="12" spans="3:6" ht="14.25">
      <c r="C12" s="1">
        <v>9</v>
      </c>
      <c r="E12" s="1">
        <v>8550</v>
      </c>
      <c r="F12" s="20">
        <f>SUM(F3:F11)</f>
        <v>25650</v>
      </c>
    </row>
  </sheetData>
  <sheetProtection/>
  <mergeCells count="4">
    <mergeCell ref="A1:F1"/>
    <mergeCell ref="A4:A5"/>
    <mergeCell ref="A8:A9"/>
    <mergeCell ref="A10:A1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L5" sqref="L5"/>
    </sheetView>
  </sheetViews>
  <sheetFormatPr defaultColWidth="9.00390625" defaultRowHeight="14.25"/>
  <cols>
    <col min="1" max="3" width="9.00390625" style="1" customWidth="1"/>
    <col min="4" max="4" width="28.375" style="1" customWidth="1"/>
    <col min="5" max="5" width="16.875" style="1" customWidth="1"/>
    <col min="6" max="6" width="23.625" style="1" customWidth="1"/>
  </cols>
  <sheetData>
    <row r="1" spans="1:6" ht="31.5">
      <c r="A1" s="13" t="s">
        <v>125</v>
      </c>
      <c r="B1" s="13"/>
      <c r="C1" s="13"/>
      <c r="D1" s="13"/>
      <c r="E1" s="13"/>
      <c r="F1" s="13"/>
    </row>
    <row r="2" spans="1:6" ht="21" customHeight="1">
      <c r="A2" s="3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</row>
    <row r="3" spans="1:6" ht="36.75" customHeight="1">
      <c r="A3" s="15">
        <v>1</v>
      </c>
      <c r="B3" s="25" t="s">
        <v>126</v>
      </c>
      <c r="C3" s="15">
        <v>1</v>
      </c>
      <c r="D3" s="15" t="s">
        <v>127</v>
      </c>
      <c r="E3" s="16">
        <f>C3*950</f>
        <v>950</v>
      </c>
      <c r="F3" s="24">
        <f>E3*3</f>
        <v>2850</v>
      </c>
    </row>
    <row r="4" spans="1:6" ht="36.75" customHeight="1">
      <c r="A4" s="15">
        <v>2</v>
      </c>
      <c r="B4" s="25" t="s">
        <v>128</v>
      </c>
      <c r="C4" s="15">
        <v>1</v>
      </c>
      <c r="D4" s="15" t="s">
        <v>129</v>
      </c>
      <c r="E4" s="16">
        <f>C4*950</f>
        <v>950</v>
      </c>
      <c r="F4" s="24">
        <f>E4*3</f>
        <v>2850</v>
      </c>
    </row>
    <row r="5" spans="3:6" ht="27.75" customHeight="1">
      <c r="C5" s="1">
        <v>2</v>
      </c>
      <c r="E5" s="20">
        <f>SUM(E3:E4)</f>
        <v>1900</v>
      </c>
      <c r="F5" s="1">
        <f>SUM(F3:F4)</f>
        <v>5700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NINGMEI</cp:lastModifiedBy>
  <cp:lastPrinted>2021-11-11T03:21:46Z</cp:lastPrinted>
  <dcterms:created xsi:type="dcterms:W3CDTF">1996-12-17T01:32:42Z</dcterms:created>
  <dcterms:modified xsi:type="dcterms:W3CDTF">2021-12-31T12:15:55Z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B3DD19A3EFA249EA99B8447FA165165F</vt:lpwstr>
  </property>
</Properties>
</file>